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251" activeTab="0"/>
  </bookViews>
  <sheets>
    <sheet name="Φύλλο2" sheetId="1" r:id="rId1"/>
    <sheet name="Φύλλο1" sheetId="2" r:id="rId2"/>
  </sheets>
  <definedNames/>
  <calcPr fullCalcOnLoad="1"/>
</workbook>
</file>

<file path=xl/sharedStrings.xml><?xml version="1.0" encoding="utf-8"?>
<sst xmlns="http://schemas.openxmlformats.org/spreadsheetml/2006/main" count="1888" uniqueCount="505">
  <si>
    <t xml:space="preserve">ΑΝΤΩΝΑΚΑΚΗΣ ΑΝΤΩΝΗΣ </t>
  </si>
  <si>
    <t>ΛΙΑΣΚΑΣ ΤΑΞΙΑΡΧΗΣ</t>
  </si>
  <si>
    <t>ΧΟΡΟΖΟΓΛΟΥ ΓΕΩΡΓΙΟΣ</t>
  </si>
  <si>
    <t>ΔΗΜΟΣ ΕΥΑΓΓΕΛΟΣ</t>
  </si>
  <si>
    <t>ΖΑΧΟΣ ΚΩΣΤΑΣ</t>
  </si>
  <si>
    <t>ΚΑΒΑΘΑΣ ΓΙΑΝΝΗΣ</t>
  </si>
  <si>
    <t>ΦΛΩΡΟΣ ΒΑΣΙΛΕΙΟΣ</t>
  </si>
  <si>
    <t>ΤΡΕΧΩΝ ΜΗΝΑΣ:</t>
  </si>
  <si>
    <t>ΣΥΝΟΛΟ:</t>
  </si>
  <si>
    <t>ΤΖΙΤΖΙΡΑΣ ΠΑΝΑΓΙΩΤΗΣ</t>
  </si>
  <si>
    <t>ΠΑΠΑΚΙΤΣΟΣ ΕΥΑΓΓΕΛΟΣ</t>
  </si>
  <si>
    <t>ΦΡΑΓΚΑΚΗΣ ΓΕΩΡΓΙΟΣ</t>
  </si>
  <si>
    <t>ΜΩΡΑΚΗΣ ΔΙΟΝΥΣΗΣ</t>
  </si>
  <si>
    <t>ΤΡΙΤΗ 4 - 9</t>
  </si>
  <si>
    <t>ΤΕΤΑΡΤΗ 5 - 9</t>
  </si>
  <si>
    <t>ΠΕΜΠΤΗ 6 - 9</t>
  </si>
  <si>
    <t>ΠΑΡΑΣΚΕΥΗ 7 - 9</t>
  </si>
  <si>
    <t>ΔΕΥΤΕΡΑ 10 - 9</t>
  </si>
  <si>
    <t>ΤΡΙΤΗ 11 - 9</t>
  </si>
  <si>
    <t>ΤΕΤΑΡΤΗ 12 - 9</t>
  </si>
  <si>
    <t>ΠΕΜΠΤΗ 13 - 9</t>
  </si>
  <si>
    <t>ΠΑΡΑΣΚΕΥΗ 14 - 9</t>
  </si>
  <si>
    <t>ΔΕΥΤΕΡΑ 17 - 9</t>
  </si>
  <si>
    <t>ΤΡΙΤΗ 18 - 9</t>
  </si>
  <si>
    <t>ΤΕΤΑΡΤΗ 19 - 9</t>
  </si>
  <si>
    <t>ΠΕΜΠΤΗ 20 - 9</t>
  </si>
  <si>
    <t>ΠΑΡΑΣΚΕΥΗ 21 - 9</t>
  </si>
  <si>
    <t>16ο &amp; 77ο ΝΗΠΙΑΓΩΓΕΙΑ ΑΘΗΝΑΣ</t>
  </si>
  <si>
    <t>67ο Δ.Σ ΑΘΗΝΑΣ</t>
  </si>
  <si>
    <t>43ο ΓΥΜΝΑΣΙΟ ΑΘΗΝΑΣ</t>
  </si>
  <si>
    <t>49ο ΓΕΛ ΑΘΗΝΑΣ</t>
  </si>
  <si>
    <t>42ο ΝΗΠΙΑΓΩΓΕΙΟ ΑΘΗΝΑΣ</t>
  </si>
  <si>
    <t>ΔΕΥΤΕΡΑ 24 - 9</t>
  </si>
  <si>
    <t>ΤΡΙΤΗ 25 - 9</t>
  </si>
  <si>
    <t>ΤΕΤΑΡΤΗ 26 - 9</t>
  </si>
  <si>
    <t>ΠΕΜΠΤΗ 27 - 9</t>
  </si>
  <si>
    <t>9ο ΓΥΜΝΑΣΙΟ ΑΘΗΝΑΣ</t>
  </si>
  <si>
    <t>3ο ΝΗΠΙΑΓΩΓΕΙΟ Ν.Φ</t>
  </si>
  <si>
    <t>3ο ΓΥΜΝΑΣΙΟ ΖΩΓΡΑΦΟΥ</t>
  </si>
  <si>
    <t>ΔΕΥΤΕΡΑ 1 - 10</t>
  </si>
  <si>
    <t>ΤΡΙΤΗ 2 - 10</t>
  </si>
  <si>
    <t>ΤΕΤΑΡΤΗ 3 - 10</t>
  </si>
  <si>
    <t>ΠΕΜΠΤΗ 4 - 10</t>
  </si>
  <si>
    <t>ΠΑΡΑΣΚΕΥΗ 5 - 10</t>
  </si>
  <si>
    <t>ΠΑΡΑΣΚΕΥΗ 28 - 9</t>
  </si>
  <si>
    <t>56ο ΓΥΜΝΑΣΙΟ ΑΘΗΝΑΣ</t>
  </si>
  <si>
    <t>2ο Δ.Σ ΓΑΛΑΤΣΙΟΥ</t>
  </si>
  <si>
    <t>1ο ΓΥΜΝΑΣΙΟ Ν.Φ</t>
  </si>
  <si>
    <t>3ο - 9ο Δ.Σ ΖΩΓΡΑΦΟΥ</t>
  </si>
  <si>
    <t>ΙΝ.ΕΠ</t>
  </si>
  <si>
    <t>11ο Δ.Σ ΓΑΛΑΤΣΙΟΥ</t>
  </si>
  <si>
    <t>3ο ΕΠΑΛ ΤΑΥΡΟΥ</t>
  </si>
  <si>
    <t>ΓΥΜΝΑΣΙΟ ΚΑΡΕΑ &amp;     1ο ΓΕΛ ΚΑΙΣΑΡΙΑΝΗΣ</t>
  </si>
  <si>
    <t>1ο ΓΕΛ ΚΑΙΣΑΡΙΑΝΗΣ</t>
  </si>
  <si>
    <t>13ο ΝΗΠΙΑΓΩΓΕΙΟ ΖΩΓΡΑΦΟΥ</t>
  </si>
  <si>
    <t>132ο ΝΗΠΙΑΓΩΓΕΙΟ ΑΘΗΝΑΣ</t>
  </si>
  <si>
    <r>
      <t xml:space="preserve">ΣΕΠΤΕΜΒΡΙΟΣ:             </t>
    </r>
    <r>
      <rPr>
        <b/>
        <sz val="12"/>
        <rFont val="Arial"/>
        <family val="2"/>
      </rPr>
      <t>36</t>
    </r>
  </si>
  <si>
    <t>ΔΕΥΤΕΡΑ 15 - 10</t>
  </si>
  <si>
    <t>ΤΡΙΤΗ 16 - 10</t>
  </si>
  <si>
    <t>ΤΕΤΑΡΤΗ 17 - 10</t>
  </si>
  <si>
    <t>ΠΕΜΠΤΗ 18 - 10</t>
  </si>
  <si>
    <t>ΠΑΡΑΣΚΕΥΗ 19 - 10</t>
  </si>
  <si>
    <t>ΠΑΠΑΪΩΑΝΝΟΥ ΓΙΑΝΝΗΣ</t>
  </si>
  <si>
    <t>ΑΠΟΣΤΟΛΑΚΗΣ ΓΙΑΝΝΗΣ</t>
  </si>
  <si>
    <t>67ο ΓΕΛ ΑΘΗΝΑΣ</t>
  </si>
  <si>
    <t>101ο Δ.Σ ΑΘΗΝΑΣ</t>
  </si>
  <si>
    <t>5ο Δ.Σ ΔΑΦΝΗΣ</t>
  </si>
  <si>
    <t>7ο ΓΕΛ ΑΘΗΝΑΣ</t>
  </si>
  <si>
    <t>ΓΥΜΝΑΣΙΟ ΚΑΡΕΑ</t>
  </si>
  <si>
    <t>ΚΕΣΥΠ ΗΛΙΟΥΠΟΛΗΣ</t>
  </si>
  <si>
    <t>ΚΕΣΥΠ ΑΜΠΕΛΟΚΗΠΩΝ</t>
  </si>
  <si>
    <t>4ο ΕΠΑΛ ΑΘΗΝΑΣ</t>
  </si>
  <si>
    <t>ΣΥΝΑΝΤΗΣΗ ΕΡΓΑΣΙΑΣ ΜΕ Ε.Κ.Π.Α.</t>
  </si>
  <si>
    <t>3ο ΓΕΛ Ν.Φ</t>
  </si>
  <si>
    <t>2ο ΓΥΜΝΑΣΙΟ Ν.Φ</t>
  </si>
  <si>
    <t>Σ.Σ.Ν</t>
  </si>
  <si>
    <t>128ο Δ.Σ ΑΘΗΝΑΣ</t>
  </si>
  <si>
    <t>1ο Δ.Σ ΗΛΙΟΥΠΟΛΗΣ</t>
  </si>
  <si>
    <t>4ο ΓΕΛ ΑΘΗΝΑΣ</t>
  </si>
  <si>
    <t>Δ.Σ ΕΛΕΠΑΠ</t>
  </si>
  <si>
    <t>66ο ΓΥΜΝΑΣΙΟ ΑΘΗΝΑΣ</t>
  </si>
  <si>
    <t>7o ΓΕΛ ΑΘΗΝΑΣ</t>
  </si>
  <si>
    <t>15ο ΓΕΛ ΑΘΗΝΑΣ</t>
  </si>
  <si>
    <t>134ο ΝΗΠΙΑΓΩΓΕΙΟ ΑΘΗΝΑΣ</t>
  </si>
  <si>
    <t>26ο ΓΕΛ ΑΘΗΝΑΣ</t>
  </si>
  <si>
    <t>12ο ΔΗΜΟΤΙΚΟ ΖΩΓΡΑΦΟΥ</t>
  </si>
  <si>
    <t>10ο ΔΗΜΟΤΙΚΟ ΣΧΟΛΕΙΟ ΑΘΗΝΑΣ</t>
  </si>
  <si>
    <t>12ο ΔΗΜΟΤΙΚΟ ΣΧΟΛΕΙΟ ΖΩΓΡΑΦΟΥ</t>
  </si>
  <si>
    <t>ΙΝΕΠ</t>
  </si>
  <si>
    <t>19ο ΓΕΛ ΑΘΗΝΑΣ</t>
  </si>
  <si>
    <t>1ο ΓΥΜΝΑΣΙΟ Ν. ΦΙΛΑΔΕΛΦΕΙΑΣ</t>
  </si>
  <si>
    <t>40ο ΔΗΜΟΤΙΚΟ ΣΧΟΛΕΙΟ ΑΘΗΝΑΣ</t>
  </si>
  <si>
    <t>6ο ΓΥΜΝΑΣΙΟ ΖΩΓΡΑΦΟΥ</t>
  </si>
  <si>
    <t>40ο ΓΥΜΝΑΣΙΟ ΑΘΗΝΑΣ</t>
  </si>
  <si>
    <t>ΔΕΥΤΕΡΑ 18-2</t>
  </si>
  <si>
    <t>ΤΡΙΤΗ 19-2</t>
  </si>
  <si>
    <t>ΤΕΤΑΡΤΗ  20-2</t>
  </si>
  <si>
    <t>ΠΕΜΠΤΗ  21-2</t>
  </si>
  <si>
    <t>ΠΑΡΑΣΚΕΥΗ 22-2</t>
  </si>
  <si>
    <t>ΔΕΥΤΕΡΑ 25-2</t>
  </si>
  <si>
    <t>ΤΡΙΤΗ 26-2</t>
  </si>
  <si>
    <t>ΤΕΤΑΡΤΗ  27-2</t>
  </si>
  <si>
    <t>ΠΕΜΠΤΗ  28-2</t>
  </si>
  <si>
    <t>ΠΑΡΑΣΚΕΥΗ 1-3</t>
  </si>
  <si>
    <t>1ο ΓΥΜΝΑΣΙΟ ΓΑΛΑΤΣΙΟΥ</t>
  </si>
  <si>
    <t>6ο ΕΙΔΙΚΟ ΔΗΜΟΤΙΚΟ ΣΧΟΛΕΙΟ ΑΘΗΝΑΣ</t>
  </si>
  <si>
    <t>ΓΕΛ Ν. ΧΑΛΚΗΔΟΝΑΣ</t>
  </si>
  <si>
    <t>94ο ΔΗΜΟΤΙΚΟ ΣΧΟΛΕΙΟ ΑΘΗΝΑΣ</t>
  </si>
  <si>
    <t>ΔΕΥΤΕΡΑ 4-3</t>
  </si>
  <si>
    <t>ΤΡΙΤΗ 5-3</t>
  </si>
  <si>
    <t>ΤΕΤΑΡΤΗ  6-3</t>
  </si>
  <si>
    <t>ΠΕΜΠΤΗ  7-3</t>
  </si>
  <si>
    <t>ΠΑΡΑΣΚΕΥΗ 8-3</t>
  </si>
  <si>
    <t>ΔΕΥΤΕΡΑ 11-3</t>
  </si>
  <si>
    <t>ΤΡΙΤΗ 12-3</t>
  </si>
  <si>
    <t>ΤΕΤΑΡΤΗ  13-3</t>
  </si>
  <si>
    <t>ΠΕΜΠΤΗ  14-3</t>
  </si>
  <si>
    <t>ΠΑΡΑΣΚΕΥΗ 15-3</t>
  </si>
  <si>
    <t>2o ΔΗΜΟΤΙΚΟ ΓΑΛΑΤΣΙΟΥ</t>
  </si>
  <si>
    <t>10ο ΔΗΜΟΤΙΚΟ ΑΘΗΝΩΝ</t>
  </si>
  <si>
    <t>1ο ΠΕΙΡΑΜΑΤΙΚΟ ΓΥΜΝΑΣΙΟ ΑΘΗΝΑΣ</t>
  </si>
  <si>
    <t>133 ΝΗΠΙΑΓΩΓΕΙΟ ΑΘΗΝΑΣ</t>
  </si>
  <si>
    <t>1ο ΠΕΙΡΑΜΑΤΙΚΟ ΛΥΚΕΙΟ ΑΘΗΝΑΣ</t>
  </si>
  <si>
    <t>7ο ΔΗΜΟΤΙΚΟ ΣΧΟΛΕΙΟ ΑΘΗΝΑΣ</t>
  </si>
  <si>
    <t>123ο ΝΗΠΙΑΓΩΓΕΙΟ ΑΘΗΝΑΣ / 39ο ΓΥΜΝΑΣΙΟ ΑΘΗΝΑΣ</t>
  </si>
  <si>
    <t>16ο ΔΗΜΟΤΙΚΟ ΒΥΡΩΝΑ</t>
  </si>
  <si>
    <t>6ο ΕΙΔΙΚΟ ΔΗΜΟΤΙΚΟ ΑΘΗΝΑΣ</t>
  </si>
  <si>
    <t>18ο ΓΥΜΝΑΣΙΟ ΑΘΗΝΑΣ</t>
  </si>
  <si>
    <t>57ο ΓΕΛ ΑΘΗΝΑΣ</t>
  </si>
  <si>
    <t>ΔΕΥΤΕΡΑ 18-3</t>
  </si>
  <si>
    <t>ΚΑΘΑΡΑ ΔΕΥΤΕΡΑ</t>
  </si>
  <si>
    <t>ΤΡΙΤΗ 19-3</t>
  </si>
  <si>
    <t>ΤΕΤΑΡΤΗ  20-3</t>
  </si>
  <si>
    <t>ΠΕΜΠΤΗ  21-3</t>
  </si>
  <si>
    <t>ΠΑΡΑΣΚΕΥΗ 22-3</t>
  </si>
  <si>
    <t>22ο ΔΗΜΟΤΙΚΟ ΑΘΗΝΩΝ</t>
  </si>
  <si>
    <t>151 &amp; 152 ΔΗΜΟΤΙΚΟ ΑΘΗΝΩΝ</t>
  </si>
  <si>
    <t>4ο ΣΕΚ ΑΘΗΝΑΣ</t>
  </si>
  <si>
    <t>40ο ΔΗΜΟΤΙΚΟ ΑΘΗΝΑΣ</t>
  </si>
  <si>
    <t xml:space="preserve">6ο ΕΙΔΙΚΟ ΝΗΠΙΑΓΩΓΕΙΟ </t>
  </si>
  <si>
    <t>ΔΕΥΤΕΡΑ 25-3</t>
  </si>
  <si>
    <t>ΑΡΓΙΑ</t>
  </si>
  <si>
    <t>ΤΡΙΤΗ 26-3</t>
  </si>
  <si>
    <t>ΤΕΤΑΡΤΗ  27-3</t>
  </si>
  <si>
    <t>ΠΕΜΠΤΗ  28-3</t>
  </si>
  <si>
    <t>ΠΑΡΑΣΚΕΥΗ 29-3</t>
  </si>
  <si>
    <t>ΔΕΥΤΕΡΑ 1-4</t>
  </si>
  <si>
    <t>ΤΡΙΤΗ  2-4</t>
  </si>
  <si>
    <t>ΤΕΤΑΡΤΗ  3-4</t>
  </si>
  <si>
    <t>ΠΕΜΠΤΗ  4-4</t>
  </si>
  <si>
    <t>ΠΑΡΑΣΚΕΥΗ 5-4</t>
  </si>
  <si>
    <t>2o ΔΗΜΟΤΙΚΟ ΚΑΙΣΑΡΙΑΝΗΣ</t>
  </si>
  <si>
    <t>9ο ΔΗΜΟΤΙΚΟ ΖΩΓΡΑΦΟΥ</t>
  </si>
  <si>
    <t>1ο ΓΕΛ ΓΑΛΑΤΣΙΟΥ</t>
  </si>
  <si>
    <t>21ο ΓΥΜΝΑΣΙΟ ΑΘΗΝΑΣ</t>
  </si>
  <si>
    <t>19ο ΓΥΜΝΑΣΙΟ ΑΘΗΝΑΣ</t>
  </si>
  <si>
    <t>ΔΕΥΤΕΡΑ 8-4</t>
  </si>
  <si>
    <t>ΤΡΙΤΗ  9-4</t>
  </si>
  <si>
    <t>ΤΕΤΑΡΤΗ  10-4</t>
  </si>
  <si>
    <t>ΠΕΜΠΤΗ  11-4</t>
  </si>
  <si>
    <t>ΠΑΡΑΣΚΕΥΗ 12-4</t>
  </si>
  <si>
    <t xml:space="preserve">1o ΓΥΜΝΑΣΙΟ / 1ο ΓΕΛ ΓΑΛΑΤΣΙΟΥ </t>
  </si>
  <si>
    <t>12ο ΔΗΜΟΤΙΚΟ ΣΧΟΛΕΙΟ ΑΘΗΝΑΣ</t>
  </si>
  <si>
    <t>151ο / 152ο ΔΗΜΟΤΙΚΟ ΣΧΟΛΕΙΟ ΑΘΗΝΑΣ</t>
  </si>
  <si>
    <t>ΕΚΦΕ / 5ο ΓΕΛ ΑΘΗΝΩΝ</t>
  </si>
  <si>
    <t>43o ΓΥΜΝΑΣΙΟ ΑΘΗΝΑΣ</t>
  </si>
  <si>
    <t>2ο ΓΥΜΝΑΣΙΟ ΓΑΛΑΤΣΙΟΥ</t>
  </si>
  <si>
    <t>Α Δ Ε Ι Α</t>
  </si>
  <si>
    <t>3ο ΔΗΜΟΤΙΚΟ ΣΧΟΛΕΙΟ ΒΥΡΩΝΑ</t>
  </si>
  <si>
    <t>49 ΓΕΛ ΑΘΗΝΑΣ</t>
  </si>
  <si>
    <t>151-152 ΔΗΜΟΤΙΚΟ ΣΧΟΛΕΙΟ ΑΘΗΝΑΣ</t>
  </si>
  <si>
    <t>ΔΕΥΤΕΡΑ 15-4</t>
  </si>
  <si>
    <t>ΤΡΙΤΗ  16-4</t>
  </si>
  <si>
    <t>ΤΕΤΑΡΤΗ  17-4</t>
  </si>
  <si>
    <t>ΠΕΜΠΤΗ  18-4</t>
  </si>
  <si>
    <t>ΠΑΡΑΣΚΕΥΗ 19-4</t>
  </si>
  <si>
    <t>ΔΕΥΤΕΡΑ 22-4</t>
  </si>
  <si>
    <t>ΤΡΙΤΗ  23-4</t>
  </si>
  <si>
    <t>ΤΕΤΑΡΤΗ  24-4</t>
  </si>
  <si>
    <t>ΠΕΜΠΤΗ  25-4</t>
  </si>
  <si>
    <t>ΠΑΡΑΣΚΕΥΗ 26-4</t>
  </si>
  <si>
    <t>21o ΓΥΜΝΑΣΙΟ ΑΘΗΝΑΣ</t>
  </si>
  <si>
    <t>5ο ΔΗΜΟΤΙΚΟ ΣΧΟΛΕΙΟ ΔΑΦΝΗΣ</t>
  </si>
  <si>
    <t>70ο ΓΥΜΝΑΣΙΟ ΑΘΗΝΑΣ</t>
  </si>
  <si>
    <t>ΑΔΕΙΑ</t>
  </si>
  <si>
    <t>23ο ΓΥΜΝΑΣΙΟ ΑΘΗΝΑΣ</t>
  </si>
  <si>
    <t>Επίσκεψη ΕΚΠΑ</t>
  </si>
  <si>
    <t>5ο ΓΥΜΝΑΣΙΟ ΗΛΙΟΥΠΟΛΗΣ</t>
  </si>
  <si>
    <t>1ο ΓΥΜΝΑΣΙΟ / 1ο ΓΕΛ Ν. ΦΙΛΑΔΕΛΦΕΙΑΣ</t>
  </si>
  <si>
    <t>3ο ΓΥΜΝΑΣΙΟ ΑΘΗΝΑΣ</t>
  </si>
  <si>
    <t>4o ΕΙΔΙΚΟ ΔΗΜΟΤΙΚΟ ΑΘΗΝΩΝ</t>
  </si>
  <si>
    <t>123ο ΝΗΠΙΑΓΩΓΕΙΟ ΑΘΗΝΩΝ</t>
  </si>
  <si>
    <t>17ο ΓΕΛ ΑΘΗΝΩΝ</t>
  </si>
  <si>
    <t>19ο ΓΥΜΝΑΣΙΟ ΑΘΗΝΩΝ</t>
  </si>
  <si>
    <t>16ο ΔΗΜΟΤΙΚΟ ΣΧΟΛΕΙΟ ΓΑΛΑΤΣΙΟΥ</t>
  </si>
  <si>
    <t>3ο ΔΗΜΟΤΙΚΟ ΣΧΟΛΕΙΟ ΚΑΙΣΑΡΙΑΝΗΣ</t>
  </si>
  <si>
    <t>3ο ΔΗΜΟΤΙΚΟ ΣΧΟΛΕΙΟ ΚΑΙΣΑΡΙΑΝΗΣ &amp; ΣΕΚ ΓΑΛΑΤΣΙΟΥ</t>
  </si>
  <si>
    <t>1ο ΓΥΜΝΑΣΙΟ ΝΕΑΣ ΦΙΛΑΔΕΛΦΕΙΑΣ</t>
  </si>
  <si>
    <t>Συνάντηση ΠΛΗΝΕΤ</t>
  </si>
  <si>
    <t>16ο και 77ο ΝΗΠΙΑΓΩΓΕΙΟ ΑΘΗΝΩΝ</t>
  </si>
  <si>
    <t>ΑΝΑΡΡΩΤΙΚΗ  ΑΔΕΙΑ</t>
  </si>
  <si>
    <t>ΑΣΘΕΝΕΙΑ</t>
  </si>
  <si>
    <t>ΕΦΗΜΕΡΙΑ</t>
  </si>
  <si>
    <t>46ο ΔΗΜΟΤΙΚΟ ΣΧΟΛΕΙΟ ΑΘΗΝΑΣ</t>
  </si>
  <si>
    <t>9ο ΕΙΔΙΚΟ ΔΗΜΟΤΙΚΟ ΣΧΟΛΕΙΟ ΑΘΗΝΑΣ και 10ο ΔΗΜΟΤΙΚΟ ΣΧΟΛΕΙΟ ΑΘΗΝΑΣ</t>
  </si>
  <si>
    <t>41ο ΔΗΜΟΤΙΚΟ ΣΧΟΛΕΙΟ ΑΘΗΝΑΣ και 127ο ΝΗΠΙΑΓΩΓΕΙΟ ΑΘΗΝΩΝ</t>
  </si>
  <si>
    <t>7ο  ΓΕΛ ΑΘΗΝΩΝ</t>
  </si>
  <si>
    <t>9ο ΕΠΑΛ ΑΘΗΝΑΣ</t>
  </si>
  <si>
    <t>ΔΕΥΤΕΡΑ 13-5</t>
  </si>
  <si>
    <t>ΤΡΙΤΗ  14-5</t>
  </si>
  <si>
    <t>ΤΕΤΑΡΤΗ  15-5</t>
  </si>
  <si>
    <t>ΠΕΜΠΤΗ  16-5</t>
  </si>
  <si>
    <t>ΠΑΡΑΣΚΕΥΗ 17-5</t>
  </si>
  <si>
    <t>12ο ΔΗΜΟΤΙΚΟ ΣΧΟΛΕΙΟ ΓΑΛΑΤΣΙΟΥ</t>
  </si>
  <si>
    <t>3ο ΓΕΛ ΗΛΙΟΥΠΟΛΗΣ</t>
  </si>
  <si>
    <t>18ο ΝΗΠΙΑΓΩΓΕΙΟ ΑΘΗΝΩΝ</t>
  </si>
  <si>
    <t>9ο ΕΙΔΙΚΟ ΔΗΜΟΤΙΚΟ ΣΧΟΛΕΙΟ ΑΘΗΝΩΝ</t>
  </si>
  <si>
    <t>77ο ΝΗΠΙΑΓΩΓΕΙΟ ΑΘΗΝΑΣ</t>
  </si>
  <si>
    <t>22ο ΓΕΛ  ΑΘΗΝΑΣ</t>
  </si>
  <si>
    <t>1ο ΣΕΚ ΑΘΗΝΑΣ</t>
  </si>
  <si>
    <t>66ο ΔΗΜΟΤΙΚΟ ΑΘΗΝΑΣ</t>
  </si>
  <si>
    <t>12ο ΓΕΛ ΑΘΗΝΑΣ</t>
  </si>
  <si>
    <t>ΑΔΕΙΑ ΜΗΧΑΝΟΓΡΑΦΙΚΗ</t>
  </si>
  <si>
    <t>Γενική Συνέλευση E' ΕΛΜΕ</t>
  </si>
  <si>
    <t>ΔΕΥΤΕΡΑ 20-5</t>
  </si>
  <si>
    <t>ΤΡΙΤΗ  21-5</t>
  </si>
  <si>
    <t>ΤΕΤΑΡΤΗ  22-5</t>
  </si>
  <si>
    <t>ΠΕΜΠΤΗ  23-5</t>
  </si>
  <si>
    <t>ΠΑΡΑΣΚΕΥΗ 24-5</t>
  </si>
  <si>
    <t>ΣΕΜΙΝΑΡΙΟ  ΙΝΕΠ / ΕΚΔΔΑ</t>
  </si>
  <si>
    <t>12o ΔΗΜΟΤΙΚΟ ΣΧΟΛΕΙΟ ΖΩΓΡΑΦΟΥ</t>
  </si>
  <si>
    <t>ΔΕΥΤΕΡΑ 27-5</t>
  </si>
  <si>
    <t>ΤΡΙΤΗ  28-5</t>
  </si>
  <si>
    <t>ΤΕΤΑΡΤΗ  29-5</t>
  </si>
  <si>
    <t>ΠΕΜΠΤΗ  30-5</t>
  </si>
  <si>
    <t>ΠΑΡΑΣΚΕΥΗ  31-5</t>
  </si>
  <si>
    <t>66o ΓΥΜΝΑΣΙΟ ΑΘΗΝΩΝ</t>
  </si>
  <si>
    <t>ΣΣΝ</t>
  </si>
  <si>
    <t>ΜΗΧΑΝΟΓΡΑΦΙΚΗ ΑΔΕΙΑ</t>
  </si>
  <si>
    <t>17ο ΓΕΛ ΑΘΗΝΑΣ</t>
  </si>
  <si>
    <t>9ο ΔΗΜΟΤΙΚΟ ΓΑΛΑΤΣΙΟΥ</t>
  </si>
  <si>
    <t>41ο ΔΗΜΟΤΙΚΟ ΣΧΟΛΕΙΟ ΑΘΗΝΑΣ</t>
  </si>
  <si>
    <t>13ο ΝΗΠΙΑΓΩΓΕΙΟ ΒΥΡΩΝΑ</t>
  </si>
  <si>
    <t>38ο ΓΥΜΝΑΣΙΟ ΑΘΗΝΑΣ</t>
  </si>
  <si>
    <t>1ο ΕΣΠΕΡΙΝΟ ΓΥΜΝΑΣΙΟ ΑΘΗΝΑΣ</t>
  </si>
  <si>
    <t>ΛΕΕ 16ο ΓΕΛ ΑΘΗΝΑΣ</t>
  </si>
  <si>
    <t>ΛΕΕ    52ο ΓΕΛ ΑΘΗΝΑΣ</t>
  </si>
  <si>
    <t>ΛΕΕ 2ο ΠΕΙΡ. ΛΥΚΕΙΟ ΑΘΗΝΑΣ</t>
  </si>
  <si>
    <t>ΛΕΕ 3ο ΓΕΛ Ν. ΦΙΛΑΔΕΛΦΕΙΑΣ</t>
  </si>
  <si>
    <t>ΛΕΕ  18ο ΓΕΛ ΑΘΗΝΑΣ  / 18ο ΓΥΜΝΑΣΙΟ ΑΘΗΝΑΣ</t>
  </si>
  <si>
    <t>143ο &amp; 144ο ΝΗΠΙΑΓΩΓΕΙΟ ΑΘΗΝΑΣ</t>
  </si>
  <si>
    <t>ΛΕΕ 3ο ΓΕΛ ΗΛΙΟΥΠΟΛΗΣ</t>
  </si>
  <si>
    <t>ΛΕΕ 2ο ΠΕΙΡ. ΛΥΚΕΙΟ ΑΘΗΝΑΣ / 18ο ΓΥΜΝΑΣΙΟ ΑΘΗΝΑΣ</t>
  </si>
  <si>
    <t>ΛΕΕ  3ο ΓΕΛ Ν. ΦΙΛΑΔΕΛΦΕΙΑΣ / 11ο  ΔΗΜΟΤΙΚΟ ΣΧΟΛΕΙΟ ΗΛΙΟΥΠΟΛΗΣ</t>
  </si>
  <si>
    <t>ΛΕΕ  3ο ΓΕΛ ΗΛΙΟΥΠΟΛΗΣ / 11ο  ΔΗΜΟΤΙΚΟ ΣΧΟΛΕΙΟ ΗΛΙΟΥΠΟΛΗΣ</t>
  </si>
  <si>
    <t>ΔΕΥΤΕΡΑ 3-6</t>
  </si>
  <si>
    <t>ΤΡΙΤΗ  4-6</t>
  </si>
  <si>
    <t>ΤΕΤΑΡΤΗ  5-6</t>
  </si>
  <si>
    <t>ΠΕΜΠΤΗ  6-6</t>
  </si>
  <si>
    <t>ΠΑΡΑΣΚΕΥΗ  7-6</t>
  </si>
  <si>
    <t>ΔΕΥΤΕΡΑ 10-6</t>
  </si>
  <si>
    <t>ΤΡΙΤΗ  11-6</t>
  </si>
  <si>
    <t>ΤΕΤΑΡΤΗ  12-6</t>
  </si>
  <si>
    <t>ΠΕΜΠΤΗ 13-6</t>
  </si>
  <si>
    <t>ΠΑΡΑΣΚΕΥΗ  14-6</t>
  </si>
  <si>
    <t>4ο ΕΙΔΙΚΟ ΔΗΜΟΤΙΚΟ ΑΘΗΝΑΣ</t>
  </si>
  <si>
    <t>102ο ΝΗΠΙΑΓΩΓΕΙΟ ΑΘΗΝΑΣ</t>
  </si>
  <si>
    <t>ΛΕΕ 52ο ΓΕΛ ΑΘΗΝΑΣ</t>
  </si>
  <si>
    <t>ΛΕΕ 2ο ΠΕΙΡΑΜΑΤΙΚΟ ΛΥΚΕΙΟ ΑΘΗΝΑΣ</t>
  </si>
  <si>
    <t>3ο ΓΥΜΝΑΣΙΟ Ν. ΦΙΛΑΔΕΛΦΕΙΑΣ</t>
  </si>
  <si>
    <t>ΛΕΕ 16ο ΓΕΛ ΑΘΗΝΑΣ / 9ο ΔΗΜΟΤΙΚΟ ΖΩΓΡΑΦΟΥ</t>
  </si>
  <si>
    <t>ΛΕΕ 2ο ΠΕΙΡΑΜΑΤΙΚΟ ΛΥΚΕΙΟ ΑΘΗΝΑΣ / 9ο ΔΗΜΟΤΙΚΟ ΖΩΓΡΑΦΟΥ</t>
  </si>
  <si>
    <t>151ο &amp; 152ο ΔΗΜΟΤΙΚΟ ΑΘΗΝΑΣ</t>
  </si>
  <si>
    <t>11ο ΔΗΜΟΤΙΚΟ ΣΧΟΛΕΙΟ ΗΛΙΟΥΠΟΛΗΣ</t>
  </si>
  <si>
    <t>78ο ΝΗΠΙΑΓΩΓΕΙΟ ΑΘΗΝΑΣ / 7ο ΓΕΛ ΑΘΗΝΑΣ</t>
  </si>
  <si>
    <t>144ο ΝΗΠΙΑΓΩΓΕΙΟ ΑΘΗΝΑΣ</t>
  </si>
  <si>
    <t>135ο ΔΗΜΟΤΙΚΟ ΣΧΟΛΕΙΟ ΑΘΗΝΑΣ</t>
  </si>
  <si>
    <t>1o ΔΗΜΟΤΙΚΟ ΓΑΛΑΤΣΙΟΥ</t>
  </si>
  <si>
    <t>41ο ΝΗΠΙΑΓΩΓΕΙΟ ΑΘΗΝΑΣ</t>
  </si>
  <si>
    <t>174ο ΔΗΜΟΤΙΚΟ ΑΘΗΝΑΣ</t>
  </si>
  <si>
    <t>41ο &amp; 42ο ΔΗΜΟΤΙΚΟ ΣΧΟΛΕΙΟ ΑΘΗΝΑΣ</t>
  </si>
  <si>
    <t>5ο ΓΥΜΝΑΣΙΟ ΑΘΗΝΑΣ</t>
  </si>
  <si>
    <t>68ο ΓΥΜΝΑΣΙΟ ΑΘΗΝΑΣ</t>
  </si>
  <si>
    <t>129ο ΔΗΜΟΤΙΚΟ ΣΧΟΛΕΙΟ ΑΘΗΝΑΣ</t>
  </si>
  <si>
    <t>133ο ΔΗΜΟΤΙΚΟ ΣΧΟΛΕΙΟ ΑΘΗΝΑΣ</t>
  </si>
  <si>
    <t>ΔΕΥΤΕΡΑ 17-6</t>
  </si>
  <si>
    <t>ΤΡΙΤΗ  18-6</t>
  </si>
  <si>
    <t>ΤΕΤΑΡΤΗ  19-6</t>
  </si>
  <si>
    <t>ΠΕΜΠΤΗ 20-6</t>
  </si>
  <si>
    <t>ΠΑΡΑΣΚΕΥΗ  21-6</t>
  </si>
  <si>
    <t>ΔΕΥΤΕΡΑ 24-6</t>
  </si>
  <si>
    <t>ΤΡΙΤΗ  25-6</t>
  </si>
  <si>
    <t>ΤΕΤΑΡΤΗ  26-6</t>
  </si>
  <si>
    <t>ΠΕΜΠΤΗ 27-6</t>
  </si>
  <si>
    <t>ΠΑΡΑΣΚΕΥΗ  28-6</t>
  </si>
  <si>
    <t>ΣΕΜΙΝΑΡΙΟ ΙΝΕΠ</t>
  </si>
  <si>
    <t>143ο ΝΗΠΙΑΓΩΓΕΙΟ ΑΘΗΝΑΣ</t>
  </si>
  <si>
    <t>21ο &amp; 165ο ΔΗΜΟΤΙΚΟ ΑΘΗΝΑΣ</t>
  </si>
  <si>
    <t>52ο ΓΕΛ ΑΘΗΝΑΣ</t>
  </si>
  <si>
    <t>151ο ΔΗΜΟΤΙΚΟ ΑΘΗΝΑΣ</t>
  </si>
  <si>
    <t>39ο ΓΕΛ ΑΘΗΝΑΣ</t>
  </si>
  <si>
    <t>30ο ΓΕΛ ΑΘΗΝΑΣ</t>
  </si>
  <si>
    <t>12ο ΔΗΜΟΤΙΚΟ ΓΑΛΑΤΣΙΟΥ</t>
  </si>
  <si>
    <t>2ο ΕΠΑΛ ΑΘΗΝΑΣ</t>
  </si>
  <si>
    <t>4ο ΓΥΜΝΑΣΙΟ ΗΛΙΟΥΠΟΛΗΣ</t>
  </si>
  <si>
    <t>123ο ΝΗΠΙΑΓΩΓΕΙΟ ΑΘΗΝΑΣ</t>
  </si>
  <si>
    <t>67o ΓΕΛ ΑΘΗΝΑΣ</t>
  </si>
  <si>
    <t>ΣΕΜΙΝΑΡΙΟ  ΙΝΕΠ</t>
  </si>
  <si>
    <t>77ο ΔΗΜΟΤΙΚΟ ΣΧΟΛΕΙΟ ΑΘΗΝΑΣ</t>
  </si>
  <si>
    <t>129ο ΔΗΜΟΤΙΚΟ ΑΘΗΝΑΣ</t>
  </si>
  <si>
    <t>ΚΕΣΥΠ ΠΑΤΗΣΙΩΝ</t>
  </si>
  <si>
    <t>1ο ΓΥΜΝΑΣΙΟ Ν. ΦΙΛΑΦΕΛΦΕΙΑΣ</t>
  </si>
  <si>
    <t>4ο ΝΗΠΙΑΓΩΓΕΙΟ ΑΘΗΝΑΣ</t>
  </si>
  <si>
    <t>16ο ΓΕΛ ΑΘΗΝΑΣ</t>
  </si>
  <si>
    <t>63ο ΓΥΜΝΑΣΙΟ ΑΘΗΝΑΣ</t>
  </si>
  <si>
    <t>36ο ΔΗΜΟΤΙΚΟ ΣΧΟΛΕΙΟ ΑΘΗΝΑΣ</t>
  </si>
  <si>
    <t>151ο - 152ο ΔΗΜΟΤΙΚΟ ΑΘΗΝΑΣ</t>
  </si>
  <si>
    <t>6ο ΔΗΜΟΤΙΚΟ ΣΧΟΛΕΙΟ ΑΘΗΝΑΣ</t>
  </si>
  <si>
    <t>46ο ΔΗΜΟΤΙΚΟ ΑΘΗΝΑΣ</t>
  </si>
  <si>
    <t>3ο ΔΗΜΟΤΙΚΟ ΖΩΓΡΑΦΟΥ</t>
  </si>
  <si>
    <t>52ο ΓΕΛ Αθήνας</t>
  </si>
  <si>
    <t>ΔΕΥΤΕΡΑ 1-7</t>
  </si>
  <si>
    <t>ΤΡΙΤΗ  2-7</t>
  </si>
  <si>
    <t>ΤΕΤΑΡΤΗ  3-7</t>
  </si>
  <si>
    <t>ΠΕΜΠΤΗ 4-7</t>
  </si>
  <si>
    <t>ΠΑΡΑΣΚΕΥΗ  5-7</t>
  </si>
  <si>
    <t>ΔΕΥΤΕΡΑ 8-7</t>
  </si>
  <si>
    <t>ΤΡΙΤΗ  9-7</t>
  </si>
  <si>
    <t>ΤΕΤΑΡΤΗ  10-7</t>
  </si>
  <si>
    <t>ΠΕΜΠΤΗ 11-7</t>
  </si>
  <si>
    <t>ΠΑΡΑΣΚΕΥΗ  12-7</t>
  </si>
  <si>
    <t>1ο ΠΕΙΡΑΜΑΤΙΚΟ  ΓΥΜΝΑΣΙΟ ΑΘΗΝΑΣ</t>
  </si>
  <si>
    <t>ΚΕΣΥΠ Πατησίων</t>
  </si>
  <si>
    <t>1ο ΓΥΜΝΑΣΙΟ ΗΛΙΟΥΠΟΛΗΣ</t>
  </si>
  <si>
    <t>24ο ΓΥΜΝΑΣΙΟ - 24ο ΓΕΛ ΑΘΗΝΑΣ</t>
  </si>
  <si>
    <t>4o ΓΥΜΝΑΣΙΟ ΗΛΙΟΥΠΟΛΗΣ</t>
  </si>
  <si>
    <t>12ο ΓΥΜΝΑΣΙΟ ΑΘΗΝΑΣ</t>
  </si>
  <si>
    <t>ΚΕΔΔΥ Α' ΑΘΗΝΑΣ</t>
  </si>
  <si>
    <t>133ο ΔΗΜΟΤΙΚΟ ΑΘΗΝΑΣ</t>
  </si>
  <si>
    <t>77ο ΔΗΜΟΤΙΚΟ ΑΘΗΝΑΣ</t>
  </si>
  <si>
    <t>ΚΕΔΔΥ Α΄ ΑΘΗΝΑΣ</t>
  </si>
  <si>
    <t>ΚΑΝΟΝΙΚΗ ΑΔΕΙΑ</t>
  </si>
  <si>
    <t>1ο ΠΕΙΡΑΜΑΤΙΚΟ ΓΕΛ ΑΘΗΝΑΣ</t>
  </si>
  <si>
    <t>ΔΕΥΤΕΡΑ 2 - 9</t>
  </si>
  <si>
    <t>ΤΡΙΤΗ 3 - 9</t>
  </si>
  <si>
    <t>ΤΕΤΑΡΤΗ 4 - 9</t>
  </si>
  <si>
    <t>ΠΕΜΠΤΗ 5-9</t>
  </si>
  <si>
    <t>ΠΑΡΑΣΚΕΥΗ 6-9</t>
  </si>
  <si>
    <t>ΔΕΥΤΕΡΑ 9-9</t>
  </si>
  <si>
    <t>ΤΡΙΤΗ 10-9</t>
  </si>
  <si>
    <t>ΤΕΤΑΡΤΗ 11-9</t>
  </si>
  <si>
    <t>ΠΕΜΠΤΗ 12-9</t>
  </si>
  <si>
    <t>ΠΑΡΑΣΚΕΥΗ 13-9</t>
  </si>
  <si>
    <t>66ο ΔΗΜΟΤΙΚΟ ΣΧΟΛΕΙΟ ΑΘΗΝΑΣ</t>
  </si>
  <si>
    <t>2ο ΝΗΠΙΑΓΩΓΕΙΟ ΑΘΗΝΑΣ</t>
  </si>
  <si>
    <t>111ο και 19ο ΝΗΠΙΑΓΩΓΕΙΟ ΑΘΗΝΑΣ</t>
  </si>
  <si>
    <t>1ο και 19ο ΔΗΜΟΤΙΚΟ ΖΩΓΡΑΦΟΥ</t>
  </si>
  <si>
    <t>2ο ΓΕΛ ΦΙΛΑΔΕΛΦΕΙΑΣ</t>
  </si>
  <si>
    <t>ΔΕΥΤΕΡΑ 16 - 9</t>
  </si>
  <si>
    <t>ΤΡΙΤΗ 17 - 9</t>
  </si>
  <si>
    <t>ΤΕΤΑΡΤΗ 18 - 9</t>
  </si>
  <si>
    <t>ΠΕΜΠΤΗ 19 - 9</t>
  </si>
  <si>
    <t>ΠΑΡΑΣΚΕΥΗ 20 - 9</t>
  </si>
  <si>
    <t>6ο ΕΣΠΕΡΙΝΟ ΛΥΚΕΙΟ ΑΘΗΝΑΣ</t>
  </si>
  <si>
    <t>ΔΕΥΤΕΡΑ 23-9</t>
  </si>
  <si>
    <t>ΤΡΙΤΗ 24-9</t>
  </si>
  <si>
    <t>ΤΕΤΑΡΤΗ 25-9</t>
  </si>
  <si>
    <t>ΠΕΜΠΤΗ 26-9</t>
  </si>
  <si>
    <t>ΠΑΡΑΣΚΕΥΗ 27-9</t>
  </si>
  <si>
    <t>1ο &amp; 19ο ΔΗΜΟΤΙΚΟ ΖΩΓΡΑΦΟΥ</t>
  </si>
  <si>
    <t>ΕΛΕΠΑΠ</t>
  </si>
  <si>
    <t>54ο ΓΥΜΝΑΣΙΟ ΑΘΗΝΑΣ</t>
  </si>
  <si>
    <t>1ο ΓΥΜΝΑΣΙΟ ΚΑΙΣΑΡΙΑΝΗΣ</t>
  </si>
  <si>
    <t>67ο ΔΗΜΟΤΙΚΟ ΑΘΗΝΑΣ / 85ο ΔΗΜΟΤΙΚΟ ΑΘΗΝΑΣ</t>
  </si>
  <si>
    <t>6ο ΕΙΔΙΚΟ ΔΗΜΟΤΙΚΟ ΑΘΗΝΑΣ / 85ο ΔΗΜΟΤΙΚΟ ΑΘΗΝΑΣ</t>
  </si>
  <si>
    <t>65ο ΓΕΛ ΑΘΗΝΑΣ</t>
  </si>
  <si>
    <t>56ο ΓΕΛ ΑΘΗΝΑΣ</t>
  </si>
  <si>
    <t>ΔΕΥΤΕΡΑ 30-9</t>
  </si>
  <si>
    <t>ΤΡΙΤΗ 1-10</t>
  </si>
  <si>
    <t>ΤΕΤΑΡΤΗ  2-10</t>
  </si>
  <si>
    <t>ΠΕΜΠΤΗ 3-10</t>
  </si>
  <si>
    <t>ΠΑΡΑΣΚΕΥΗ 4-10</t>
  </si>
  <si>
    <t>ΔΕΥΤΕΡΑ 7-10</t>
  </si>
  <si>
    <t>ΤΡΙΤΗ  8-10</t>
  </si>
  <si>
    <t>ΤΕΤΑΡΤΗ 9-10</t>
  </si>
  <si>
    <t>ΠΕΜΠΤΗ 10-10</t>
  </si>
  <si>
    <t>ΠΑΡΑΣΚΕΥΗ 11-10</t>
  </si>
  <si>
    <t>ΔΕΥΤΕΡΑ 14-10</t>
  </si>
  <si>
    <t>ΤΡΙΤΗ 15-10</t>
  </si>
  <si>
    <t>ΤΕΤΑΡΤΗ 16-10</t>
  </si>
  <si>
    <t>ΠΕΜΠΤΗ 17-10</t>
  </si>
  <si>
    <t>ΠΑΡΑΣΚΕΥΗ 18-10</t>
  </si>
  <si>
    <t>ΙΝΕΠ/ΕΚΔΔΑ</t>
  </si>
  <si>
    <t>6ο ΓΕΛ ΑΘΗΝΑΣ</t>
  </si>
  <si>
    <t>5ο ΕΣΠΕΡΙΝΟ ΕΠΑΛ ΑΘΗΝΑΣ</t>
  </si>
  <si>
    <t>ΑΠΕΡΓΙΑ</t>
  </si>
  <si>
    <t>58ο ΔΗΜΟΤΙΚΟ ΑΘΗΝΑΣ / 67ο ΔΗΜΟΤΙΚΟ ΑΘΗΝΑΣ</t>
  </si>
  <si>
    <t xml:space="preserve">58ο ΔΗΜΟΤΙΚΟ ΑΘΗΝΑΣ </t>
  </si>
  <si>
    <t>59ο ΓΕΛ ΑΘΗΝΑΣ</t>
  </si>
  <si>
    <t>60ο ΔΗΜΟΤΙΚΟ ΑΘΗΝΑΣ</t>
  </si>
  <si>
    <t>18ο ΔΗΜΟΤΙΚΟ ΑΘΗΝΑΣ</t>
  </si>
  <si>
    <t>ΚΕΣΥΠ  ΗΛΙΟΥΠΟΛΗΣ</t>
  </si>
  <si>
    <t>1ο ΠΕΙΡΑΜΑΤΙΚΟ ΓΥΜΑΝΑΣΙΟ ΑΘΗΝΑΣ</t>
  </si>
  <si>
    <t>1ο ΛΥΚΕΙΟ ΚΑΙΣΑΡΙΑΝΗΣ</t>
  </si>
  <si>
    <t>58ο ΔΗΜΟΤΙΚΟ ΑΘΗΝΑΣ</t>
  </si>
  <si>
    <t>2ο ΝΗΠΙΑΓΩΓΕΙΟ ΓΑΛΑΤΣΙΟΥ</t>
  </si>
  <si>
    <t>63ο ΔΗΜΟΤΙΚΟ ΑΘΗΝΑΣ/ 69ο ΔΗΜΟΤΙΚΟ ΑΘΗΝΑΣ</t>
  </si>
  <si>
    <t>146ο ΔΗΜΟΤΙΚΟ ΑΘΗΝΑΣ</t>
  </si>
  <si>
    <t>ΔΕΥΤΕΡΑ 21-10</t>
  </si>
  <si>
    <t>ΤΡΙΤΗ 22-10</t>
  </si>
  <si>
    <t>ΤΕΤΑΡΤΗ 23-10</t>
  </si>
  <si>
    <t>ΠΕΜΠΤΗ 24-10</t>
  </si>
  <si>
    <t>ΠΑΡΑΣΚΕΥΗ 25-10</t>
  </si>
  <si>
    <t>5ο και 6ο ΔΗΜΟΤΙΚΟ ΖΩΓΡΑΦΟΥ</t>
  </si>
  <si>
    <t>5ο ΕΣΠΕΡΙΝΟ ΑΠΑΛ</t>
  </si>
  <si>
    <t>124ο ΔΗΜΟΤΙΚΟ ΑΘΗΝΑΣ</t>
  </si>
  <si>
    <t>53ο ΓΕΛ ΑΘΗΝΑΣ / 54ο ΓΥΜΝΑΣΙΟ ΑΘΗΝΑΣ</t>
  </si>
  <si>
    <t>5ο ΔΗΜΟΤΙΚΟ ΗΛΙΟΥΠΟΛΗΣ</t>
  </si>
  <si>
    <t>46ο ΓΕΛ ΑΘΗΝΑΣ</t>
  </si>
  <si>
    <t>47ο ΔΗΜΟΤΙΚΟ ΑΘΗΝΑΣ</t>
  </si>
  <si>
    <t>63ο ΔΗΜΟΤΙΚΟ ΑΘΗΝΑΣ</t>
  </si>
  <si>
    <t>ΜΕΤΑΦΟΡΑ ΕΞΟΠΛΙΣΜΟΥ  ΤΗΣ Δ/ΝΣΗΣ ΓΙΑ ΑΝΑΚΥΚΛΩΣΗ</t>
  </si>
  <si>
    <t>6o ΓΥΜΝΑΣΙΟ ΖΩΓΡΑΦΟΥ</t>
  </si>
  <si>
    <t>59ο ΓΥΜΝΑΣΙΟ ΑΘΗΝΩΝ</t>
  </si>
  <si>
    <t>85ο ΔΗΜΟΤΙΚΟ ΑΘΗΝΑΣ</t>
  </si>
  <si>
    <t>5ο ΔΗΜΟΤΙΚΟ ΣΧΟΛΕΙΟ ΗΛΙΟΥΠΟΛΗΣ</t>
  </si>
  <si>
    <t>5ο ΔΗΜΟΤΙΚΟ ΣΧΟΛΕΙΟ Ν. ΦΙΛΑΔΕΛΦΕΙΑΣ</t>
  </si>
  <si>
    <t>5ο ΓΕΛ ΖΩΓΡΑΦΟΥ</t>
  </si>
  <si>
    <t>9ο ΔΗΜΟΤΙΚΟ ΣΧΟΛΕΙΟ ΑΘΗΝΑΣ</t>
  </si>
  <si>
    <t>122ο  ΝΗΠΙΑΓΩΓΕΙΟ ΑΘΗΝΑΣ</t>
  </si>
  <si>
    <t xml:space="preserve">2ο ΔΗΜΟΤΙΚΟ ΣΧΟΛΕΙΟ ΖΩΓΡΑΦΟΥ </t>
  </si>
  <si>
    <t>81ο ΝΗΠΙΑΓΩΓΕΙΟ ΑΘΗΝΑΣ</t>
  </si>
  <si>
    <t>ΔΕΥΤΕΡΑ 28 -10</t>
  </si>
  <si>
    <t>ΤΡΙΤΗ 29-10</t>
  </si>
  <si>
    <t>ΤΕΤΑΡΤΗ 30-10</t>
  </si>
  <si>
    <t>ΠΕΜΠΤΗ 31-10</t>
  </si>
  <si>
    <t>ΠΑΡΑΣΚΕΥΗ 1-11</t>
  </si>
  <si>
    <t>3o ΓΕΛ Ν. ΦΙΛΑΔΕΛΦΕΙΑΣ</t>
  </si>
  <si>
    <t>ΕΚΦΕ ΗΛΙΟΥΠΟΛΗΣ</t>
  </si>
  <si>
    <t>60ο ΔΗΜΟΤΙΚΟ ΣΧΟΛΕΙΟ ΑΘΗΝΑΣ</t>
  </si>
  <si>
    <t>ΚΕΣΥΠ ΓΑΛΑΤΣΙΟΥ</t>
  </si>
  <si>
    <t>67ο ΔΗΜΟΤΙΚΟ ΑΘΗΝΑΣ</t>
  </si>
  <si>
    <t>32ο ΔΗΜΟΤΙΚΟ ΑΘΗΝΑΣ/31ο ΝΗΠΙΑΓΩΓΕΙΟ ΑΘΗΝΑΣ</t>
  </si>
  <si>
    <t>52ο ΛΥΚΕΙΟ ΑΘΗΝΑΣ</t>
  </si>
  <si>
    <t>18ο ΔΗΜΟΤΙΚΟ ΣΧΟΛΕΙΟ ΑΘΗΝΑΣ</t>
  </si>
  <si>
    <t>62ο ΔΗΜΟΤΙΚΟ ΣΧΟΛΕΙΟ ΑΘΗΝΑΣ</t>
  </si>
  <si>
    <t>ΣΣΝ ΑΜΠΕΛΟΚΗΠΩΝ</t>
  </si>
  <si>
    <t>ΔΕΥΤΕΡΑ 4-11</t>
  </si>
  <si>
    <t>ΤΡΙΤΗ 5-11</t>
  </si>
  <si>
    <t>ΤΕΤΑΡΤΗ 6-11</t>
  </si>
  <si>
    <t>ΠΕΜΠΤΗ 7-11</t>
  </si>
  <si>
    <t>ΠΑΡΑΣΚΕΥΗ 8-11</t>
  </si>
  <si>
    <t>ΔΕΥΤΕΡΑ 11-11</t>
  </si>
  <si>
    <t>ΤΡΙΤΗ 12-11</t>
  </si>
  <si>
    <t>ΤΕΤΑΡΤΗ 13-11</t>
  </si>
  <si>
    <t>ΠΕΜΠΤΗ 14-11</t>
  </si>
  <si>
    <t>ΠΑΡΑΣΚΕΥΗ 15-11</t>
  </si>
  <si>
    <t>ΔΕΥΤΕΡΑ 18-11</t>
  </si>
  <si>
    <t>ΤΡΙΤΗ 19 -11</t>
  </si>
  <si>
    <t>ΤΕΤΑΡΤΗ 20 - 11</t>
  </si>
  <si>
    <t>ΠΕΜΠΤΗ 21-11</t>
  </si>
  <si>
    <t>ΠΑΡΑΣΚΕΥΗ 22-11</t>
  </si>
  <si>
    <t>ΔΕΥΤΕΡΑ 25-11</t>
  </si>
  <si>
    <t>ΤΡΙΤΗ 26-11</t>
  </si>
  <si>
    <t>ΤΕΤΑΡΤΗ 27-11</t>
  </si>
  <si>
    <t>ΠΕΜΠΤΗ 28-11</t>
  </si>
  <si>
    <t>ΠΑΡΑΣΚΕΥΗ 29-11</t>
  </si>
  <si>
    <t>12o ΓΥΜΝΑΣΙΟ &amp; 12ο ΛΥΚΕΙΟ ΑΘΗΝΑΣ</t>
  </si>
  <si>
    <t>4ο ΓΥΜΝΑΣΙΟ ΓΑΛΑΤΣΙΟΥ</t>
  </si>
  <si>
    <t>(3ο ΓΕΛ ΗΛΙΟΥΠΟΛΗΣ)</t>
  </si>
  <si>
    <t>ΓΟΝΙΚΗ ΑΔΕΙΑ</t>
  </si>
  <si>
    <t>4ο ΓΥΜΝΑΣΙΟ ΗΛΙΟΥΠΟΛΗΣ / (3ο ΓΕΛ ΗΛΙΟΥΠΟΛΗΣ)</t>
  </si>
  <si>
    <t>71ο ΔΗΜΟΤΙΚΟ ΑΘΗΝΩΝ</t>
  </si>
  <si>
    <t>3ο ΓΥΜΝΑΣΙΟ ΝΕΑΣ ΦΙΛΑΔΕΛΦΕΙΑΣ</t>
  </si>
  <si>
    <t>32ο ΔΗΜΟΤΙΚΟ ΣΧΟΛΕΙΟ ΑΘΗΝΑΣ</t>
  </si>
  <si>
    <t>ΜΗΧ. ΑΔΕΙΑ</t>
  </si>
  <si>
    <t>27ο ΛΥΚΕΙΟ ΑΘΗΝΑΣ</t>
  </si>
  <si>
    <t>132ο ΔΗΜΟΤΙΚΟ ΑΘΗΝΑΣ</t>
  </si>
  <si>
    <t>62ο ΔΗΜΟΤΙΚΟ ΑΘΗΝΑΣ</t>
  </si>
  <si>
    <t>17ο ΓΥΜΝΑΣΙΟ ΑΘΗΝΑΣ</t>
  </si>
  <si>
    <t>49ο ΓΥΜΝΑΣΙΟ ΑΘΗΝΑΣ</t>
  </si>
  <si>
    <t>7ο ΛΥΚΕΙΟ ΑΘΗΝΑΣ</t>
  </si>
  <si>
    <t>3ο ΔΗΜΟΤΙΚΟ ΓΑΛΑΤΣΙΟΥ</t>
  </si>
  <si>
    <t>3ο ΓΥΜΝΑΣΙΟ Ν. ΦΙΛΑΦΕΛΦΕΙΑΣ</t>
  </si>
  <si>
    <t>54ο ΓΥΜΝΑΣΙΟ ΑΘΗΝΑΣ / 62ο ΔΗΜΟΤΙΚΟ ΑΘΗΝΑΣ</t>
  </si>
  <si>
    <t>6ο ΓΥΜΝΑΣΙΟ ΓΑΛΑΤΣΙΟΥ</t>
  </si>
  <si>
    <t>111 &amp; 19 ΝΗΠΙΑΓΩΓΕΙΑ ΑΘΗΝΑΣ</t>
  </si>
  <si>
    <t>50ο ΔΗΜΟΤΙΚΟ ΑΘΗΝΑΣ / 52o ΔΗΜΟΤΙΚΟ ΑΘΗΝΑΣ</t>
  </si>
  <si>
    <t>ΔΕΥΤΕΡΑ 2-12</t>
  </si>
  <si>
    <t>ΤΡΙΤΗ 3 - 12</t>
  </si>
  <si>
    <t>ΤΕΤΑΡΤΗ 4 - 12</t>
  </si>
  <si>
    <t>ΠΕΜΠΤΗ 5-12</t>
  </si>
  <si>
    <t>ΠΑΡΑΣΚΕΥΗ 6-12</t>
  </si>
  <si>
    <t>ΔΕΥΤΕΡΑ 9-12</t>
  </si>
  <si>
    <t>ΤΡΙΤΗ 10-12</t>
  </si>
  <si>
    <t>ΤΕΤΑΡΤΗ 11-12</t>
  </si>
  <si>
    <t>ΠΕΜΠΤΗ 12-12</t>
  </si>
  <si>
    <t>ΠΑΡΑΣΚΕΥΗ 13-12</t>
  </si>
  <si>
    <t>ΔΕΥΤΕΡΑ 16-12</t>
  </si>
  <si>
    <t>ΤΡΙΤΗ 17-12</t>
  </si>
  <si>
    <t>ΤΕΤΑΡΤΗ 18-12</t>
  </si>
  <si>
    <t>ΠΕΜΠΤΗ 19-12</t>
  </si>
  <si>
    <t>ΠΑΡΑΣΚΕΥΗ 20-12</t>
  </si>
  <si>
    <t>Εντυπο 7.01</t>
  </si>
  <si>
    <t>ΚΕΠΛΗΝΕΤ Α' ΑΘΗΝΑΣ -  ΠΛΑΝΟ ΕΡΓΑΣΙΩΝ  2013-14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</si>
</sst>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[$-408]dddd\,\ d\ mmmm\ yyyy"/>
    <numFmt numFmtId="166" formatCode="[$-408]h:mm:ss\ AM/PM"/>
  </numFmts>
  <fonts count="62"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Arial"/>
      <family val="2"/>
    </font>
    <font>
      <sz val="16"/>
      <name val="Arial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20"/>
      <color indexed="8"/>
      <name val="Calibri"/>
      <family val="2"/>
    </font>
    <font>
      <b/>
      <sz val="12"/>
      <name val="Arial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4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</cellStyleXfs>
  <cellXfs count="14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5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4" fillId="34" borderId="11" xfId="0" applyFont="1" applyFill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37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4" fillId="34" borderId="11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36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0" xfId="0" applyFont="1" applyAlignment="1" quotePrefix="1">
      <alignment horizontal="center"/>
    </xf>
    <xf numFmtId="0" fontId="4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3" sqref="A3:IV3"/>
    </sheetView>
  </sheetViews>
  <sheetFormatPr defaultColWidth="9.140625" defaultRowHeight="12.75"/>
  <cols>
    <col min="1" max="1" width="25.421875" style="0" customWidth="1"/>
    <col min="2" max="6" width="21.00390625" style="0" customWidth="1"/>
  </cols>
  <sheetData>
    <row r="1" ht="12.75">
      <c r="F1" s="144" t="s">
        <v>503</v>
      </c>
    </row>
    <row r="2" spans="1:6" ht="20.25">
      <c r="A2" s="145" t="s">
        <v>504</v>
      </c>
      <c r="B2" s="146"/>
      <c r="C2" s="146"/>
      <c r="D2" s="146"/>
      <c r="E2" s="146"/>
      <c r="F2" s="146"/>
    </row>
    <row r="3" spans="2:6" ht="18.75">
      <c r="B3" s="1" t="s">
        <v>447</v>
      </c>
      <c r="C3" s="1" t="s">
        <v>448</v>
      </c>
      <c r="D3" s="1" t="s">
        <v>449</v>
      </c>
      <c r="E3" s="1" t="s">
        <v>450</v>
      </c>
      <c r="F3" s="1" t="s">
        <v>451</v>
      </c>
    </row>
    <row r="4" spans="1:6" ht="40.5" customHeight="1">
      <c r="A4" s="8" t="s">
        <v>63</v>
      </c>
      <c r="B4" s="94"/>
      <c r="C4" s="94"/>
      <c r="D4" s="94"/>
      <c r="E4" s="95"/>
      <c r="F4" s="94"/>
    </row>
    <row r="5" spans="1:6" ht="40.5" customHeight="1">
      <c r="A5" s="2" t="s">
        <v>0</v>
      </c>
      <c r="B5" s="94"/>
      <c r="C5" s="96"/>
      <c r="D5" s="101"/>
      <c r="E5" s="97"/>
      <c r="F5" s="101" t="s">
        <v>202</v>
      </c>
    </row>
    <row r="6" spans="1:6" ht="40.5" customHeight="1">
      <c r="A6" s="7" t="s">
        <v>3</v>
      </c>
      <c r="B6" s="97"/>
      <c r="C6" s="101" t="s">
        <v>202</v>
      </c>
      <c r="D6" s="96"/>
      <c r="E6" s="97"/>
      <c r="F6" s="97"/>
    </row>
    <row r="7" spans="1:6" ht="40.5" customHeight="1">
      <c r="A7" s="7" t="s">
        <v>4</v>
      </c>
      <c r="B7" s="97"/>
      <c r="C7" s="97"/>
      <c r="D7" s="98"/>
      <c r="E7" s="101" t="s">
        <v>202</v>
      </c>
      <c r="F7" s="94"/>
    </row>
    <row r="8" spans="1:6" ht="40.5" customHeight="1">
      <c r="A8" s="7" t="s">
        <v>5</v>
      </c>
      <c r="B8" s="98"/>
      <c r="C8" s="96"/>
      <c r="D8" s="101" t="s">
        <v>202</v>
      </c>
      <c r="E8" s="97"/>
      <c r="F8" s="101"/>
    </row>
    <row r="9" spans="1:6" ht="40.5" customHeight="1">
      <c r="A9" s="7" t="s">
        <v>1</v>
      </c>
      <c r="B9" s="99"/>
      <c r="C9" s="94"/>
      <c r="D9" s="97"/>
      <c r="E9" s="101" t="s">
        <v>202</v>
      </c>
      <c r="F9" s="94"/>
    </row>
    <row r="10" spans="1:6" ht="40.5" customHeight="1">
      <c r="A10" s="7" t="s">
        <v>12</v>
      </c>
      <c r="B10" s="101" t="s">
        <v>202</v>
      </c>
      <c r="C10" s="97"/>
      <c r="D10" s="96"/>
      <c r="E10" s="97"/>
      <c r="F10" s="94"/>
    </row>
    <row r="11" spans="1:6" ht="40.5" customHeight="1">
      <c r="A11" s="7" t="s">
        <v>62</v>
      </c>
      <c r="B11" s="97"/>
      <c r="C11" s="97"/>
      <c r="D11" s="101" t="s">
        <v>202</v>
      </c>
      <c r="E11" s="97"/>
      <c r="F11" s="101"/>
    </row>
    <row r="12" spans="1:6" ht="40.5" customHeight="1">
      <c r="A12" s="7" t="s">
        <v>9</v>
      </c>
      <c r="B12" s="94"/>
      <c r="C12" s="97"/>
      <c r="D12" s="101"/>
      <c r="E12" s="95"/>
      <c r="F12" s="101" t="s">
        <v>202</v>
      </c>
    </row>
    <row r="13" spans="1:6" ht="40.5" customHeight="1">
      <c r="A13" s="7" t="s">
        <v>6</v>
      </c>
      <c r="B13" s="96"/>
      <c r="C13" s="101" t="s">
        <v>202</v>
      </c>
      <c r="D13" s="97"/>
      <c r="E13" s="97"/>
      <c r="F13" s="97"/>
    </row>
    <row r="14" spans="1:6" ht="40.5" customHeight="1">
      <c r="A14" s="7" t="s">
        <v>2</v>
      </c>
      <c r="B14" s="101" t="s">
        <v>202</v>
      </c>
      <c r="C14" s="97"/>
      <c r="D14" s="101"/>
      <c r="E14" s="97"/>
      <c r="F14" s="100"/>
    </row>
  </sheetData>
  <sheetProtection/>
  <mergeCells count="1">
    <mergeCell ref="A2:F2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T38"/>
  <sheetViews>
    <sheetView zoomScale="75" zoomScaleNormal="75" workbookViewId="0" topLeftCell="CZ1">
      <selection activeCell="DC3" sqref="DC3:DH15"/>
    </sheetView>
  </sheetViews>
  <sheetFormatPr defaultColWidth="9.140625" defaultRowHeight="12.75"/>
  <cols>
    <col min="1" max="1" width="1.28515625" style="0" customWidth="1"/>
    <col min="2" max="2" width="24.8515625" style="0" customWidth="1"/>
    <col min="3" max="3" width="23.8515625" style="0" customWidth="1"/>
    <col min="4" max="4" width="23.7109375" style="0" customWidth="1"/>
    <col min="5" max="5" width="23.8515625" style="0" customWidth="1"/>
    <col min="6" max="7" width="23.7109375" style="0" customWidth="1"/>
    <col min="8" max="8" width="1.28515625" style="0" customWidth="1"/>
    <col min="9" max="9" width="24.8515625" style="0" customWidth="1"/>
    <col min="10" max="10" width="23.8515625" style="0" customWidth="1"/>
    <col min="11" max="11" width="23.7109375" style="0" customWidth="1"/>
    <col min="12" max="12" width="23.8515625" style="0" customWidth="1"/>
    <col min="13" max="14" width="23.7109375" style="0" customWidth="1"/>
    <col min="15" max="15" width="1.28515625" style="0" customWidth="1"/>
    <col min="16" max="16" width="24.8515625" style="0" customWidth="1"/>
    <col min="17" max="17" width="23.8515625" style="0" customWidth="1"/>
    <col min="18" max="18" width="23.7109375" style="0" customWidth="1"/>
    <col min="19" max="19" width="23.8515625" style="0" customWidth="1"/>
    <col min="20" max="21" width="23.7109375" style="0" customWidth="1"/>
    <col min="22" max="22" width="1.28515625" style="0" customWidth="1"/>
    <col min="23" max="23" width="24.8515625" style="0" customWidth="1"/>
    <col min="24" max="24" width="23.8515625" style="0" customWidth="1"/>
    <col min="25" max="25" width="23.7109375" style="0" customWidth="1"/>
    <col min="26" max="26" width="23.8515625" style="0" customWidth="1"/>
    <col min="27" max="28" width="23.7109375" style="0" customWidth="1"/>
    <col min="29" max="29" width="1.28515625" style="0" customWidth="1"/>
    <col min="30" max="30" width="24.8515625" style="0" customWidth="1"/>
    <col min="31" max="31" width="23.8515625" style="0" customWidth="1"/>
    <col min="32" max="32" width="23.7109375" style="0" customWidth="1"/>
    <col min="33" max="33" width="23.8515625" style="0" customWidth="1"/>
    <col min="34" max="35" width="23.7109375" style="0" customWidth="1"/>
    <col min="36" max="36" width="1.28515625" style="0" customWidth="1"/>
    <col min="37" max="37" width="24.8515625" style="0" customWidth="1"/>
    <col min="38" max="38" width="23.8515625" style="0" customWidth="1"/>
    <col min="39" max="39" width="23.7109375" style="0" customWidth="1"/>
    <col min="40" max="40" width="23.8515625" style="0" customWidth="1"/>
    <col min="41" max="42" width="23.7109375" style="0" customWidth="1"/>
    <col min="43" max="43" width="1.28515625" style="0" customWidth="1"/>
    <col min="44" max="44" width="24.8515625" style="0" customWidth="1"/>
    <col min="45" max="45" width="23.8515625" style="0" customWidth="1"/>
    <col min="46" max="46" width="23.7109375" style="0" customWidth="1"/>
    <col min="47" max="47" width="23.8515625" style="0" customWidth="1"/>
    <col min="48" max="48" width="23.7109375" style="0" customWidth="1"/>
    <col min="49" max="49" width="23.57421875" style="0" customWidth="1"/>
    <col min="50" max="50" width="1.28515625" style="0" customWidth="1"/>
    <col min="51" max="51" width="24.8515625" style="0" customWidth="1"/>
    <col min="52" max="52" width="23.8515625" style="0" customWidth="1"/>
    <col min="53" max="53" width="23.7109375" style="0" customWidth="1"/>
    <col min="54" max="54" width="23.8515625" style="0" customWidth="1"/>
    <col min="55" max="56" width="23.7109375" style="0" customWidth="1"/>
    <col min="57" max="57" width="1.28515625" style="0" customWidth="1"/>
    <col min="58" max="58" width="24.8515625" style="0" customWidth="1"/>
    <col min="59" max="59" width="23.8515625" style="0" customWidth="1"/>
    <col min="60" max="60" width="23.7109375" style="0" customWidth="1"/>
    <col min="61" max="61" width="23.8515625" style="0" customWidth="1"/>
    <col min="62" max="63" width="23.7109375" style="0" customWidth="1"/>
    <col min="64" max="64" width="1.28515625" style="0" customWidth="1"/>
    <col min="65" max="65" width="24.8515625" style="0" customWidth="1"/>
    <col min="66" max="66" width="23.8515625" style="0" customWidth="1"/>
    <col min="67" max="67" width="23.7109375" style="0" customWidth="1"/>
    <col min="68" max="68" width="23.8515625" style="0" customWidth="1"/>
    <col min="69" max="70" width="23.7109375" style="0" customWidth="1"/>
    <col min="71" max="71" width="1.28515625" style="0" customWidth="1"/>
    <col min="72" max="72" width="24.8515625" style="0" customWidth="1"/>
    <col min="73" max="73" width="23.8515625" style="0" customWidth="1"/>
    <col min="74" max="74" width="23.7109375" style="0" customWidth="1"/>
    <col min="75" max="75" width="23.8515625" style="0" customWidth="1"/>
    <col min="76" max="77" width="23.7109375" style="0" customWidth="1"/>
    <col min="78" max="78" width="1.28515625" style="0" customWidth="1"/>
    <col min="79" max="79" width="24.8515625" style="0" customWidth="1"/>
    <col min="80" max="80" width="23.8515625" style="0" customWidth="1"/>
    <col min="81" max="81" width="23.7109375" style="0" customWidth="1"/>
    <col min="82" max="82" width="23.8515625" style="0" customWidth="1"/>
    <col min="83" max="84" width="23.7109375" style="0" customWidth="1"/>
    <col min="85" max="85" width="1.28515625" style="0" customWidth="1"/>
    <col min="86" max="86" width="24.8515625" style="0" customWidth="1"/>
    <col min="87" max="87" width="23.8515625" style="0" customWidth="1"/>
    <col min="88" max="88" width="23.7109375" style="0" customWidth="1"/>
    <col min="89" max="89" width="23.8515625" style="0" customWidth="1"/>
    <col min="90" max="91" width="23.7109375" style="0" customWidth="1"/>
    <col min="92" max="92" width="1.28515625" style="0" customWidth="1"/>
    <col min="93" max="93" width="24.8515625" style="0" customWidth="1"/>
    <col min="94" max="94" width="23.8515625" style="0" customWidth="1"/>
    <col min="95" max="95" width="23.7109375" style="0" customWidth="1"/>
    <col min="96" max="96" width="23.8515625" style="0" customWidth="1"/>
    <col min="97" max="98" width="23.7109375" style="0" customWidth="1"/>
    <col min="99" max="99" width="1.28515625" style="0" customWidth="1"/>
    <col min="100" max="100" width="24.8515625" style="0" customWidth="1"/>
    <col min="101" max="101" width="23.8515625" style="0" customWidth="1"/>
    <col min="102" max="102" width="23.7109375" style="0" customWidth="1"/>
    <col min="103" max="103" width="23.8515625" style="0" customWidth="1"/>
    <col min="104" max="105" width="23.7109375" style="0" customWidth="1"/>
    <col min="106" max="106" width="1.28515625" style="0" customWidth="1"/>
    <col min="107" max="107" width="24.8515625" style="0" customWidth="1"/>
    <col min="108" max="108" width="23.8515625" style="0" customWidth="1"/>
    <col min="109" max="109" width="23.7109375" style="0" customWidth="1"/>
    <col min="110" max="110" width="23.8515625" style="0" customWidth="1"/>
    <col min="111" max="112" width="23.7109375" style="0" customWidth="1"/>
    <col min="115" max="115" width="26.00390625" style="0" customWidth="1"/>
    <col min="116" max="120" width="25.28125" style="0" customWidth="1"/>
    <col min="122" max="122" width="25.28125" style="0" customWidth="1"/>
    <col min="123" max="123" width="24.421875" style="0" customWidth="1"/>
    <col min="124" max="124" width="23.8515625" style="0" customWidth="1"/>
    <col min="125" max="125" width="27.00390625" style="0" customWidth="1"/>
    <col min="126" max="126" width="25.57421875" style="0" customWidth="1"/>
    <col min="127" max="128" width="22.421875" style="0" customWidth="1"/>
    <col min="129" max="129" width="25.28125" style="0" customWidth="1"/>
    <col min="130" max="134" width="22.421875" style="0" customWidth="1"/>
    <col min="137" max="137" width="25.57421875" style="0" customWidth="1"/>
    <col min="138" max="138" width="25.7109375" style="0" customWidth="1"/>
    <col min="139" max="139" width="28.28125" style="0" customWidth="1"/>
    <col min="140" max="140" width="24.8515625" style="0" customWidth="1"/>
    <col min="141" max="141" width="24.57421875" style="0" customWidth="1"/>
    <col min="142" max="142" width="25.28125" style="0" customWidth="1"/>
    <col min="144" max="144" width="27.140625" style="0" customWidth="1"/>
    <col min="145" max="145" width="22.57421875" style="0" customWidth="1"/>
    <col min="146" max="146" width="23.421875" style="0" customWidth="1"/>
    <col min="147" max="147" width="27.421875" style="0" customWidth="1"/>
    <col min="148" max="148" width="23.00390625" style="0" customWidth="1"/>
    <col min="149" max="149" width="24.140625" style="0" customWidth="1"/>
    <col min="151" max="151" width="25.7109375" style="0" customWidth="1"/>
    <col min="152" max="156" width="27.421875" style="0" customWidth="1"/>
    <col min="158" max="158" width="25.421875" style="0" customWidth="1"/>
    <col min="159" max="163" width="24.28125" style="0" customWidth="1"/>
    <col min="165" max="165" width="25.28125" style="0" customWidth="1"/>
    <col min="166" max="170" width="24.8515625" style="0" customWidth="1"/>
    <col min="172" max="172" width="25.57421875" style="0" customWidth="1"/>
    <col min="173" max="177" width="26.57421875" style="0" customWidth="1"/>
    <col min="179" max="179" width="26.7109375" style="0" customWidth="1"/>
    <col min="180" max="184" width="28.00390625" style="0" customWidth="1"/>
    <col min="186" max="186" width="26.00390625" style="0" customWidth="1"/>
    <col min="187" max="191" width="28.140625" style="0" customWidth="1"/>
    <col min="193" max="193" width="28.57421875" style="0" customWidth="1"/>
    <col min="194" max="198" width="27.57421875" style="0" customWidth="1"/>
    <col min="200" max="200" width="28.00390625" style="0" customWidth="1"/>
    <col min="201" max="205" width="26.8515625" style="0" customWidth="1"/>
    <col min="207" max="207" width="25.140625" style="0" customWidth="1"/>
    <col min="208" max="212" width="27.140625" style="0" customWidth="1"/>
    <col min="214" max="214" width="25.00390625" style="0" customWidth="1"/>
    <col min="215" max="219" width="26.421875" style="0" customWidth="1"/>
    <col min="221" max="221" width="24.7109375" style="0" customWidth="1"/>
    <col min="222" max="226" width="27.57421875" style="0" customWidth="1"/>
    <col min="228" max="228" width="25.00390625" style="0" customWidth="1"/>
    <col min="229" max="233" width="26.140625" style="0" customWidth="1"/>
    <col min="235" max="235" width="27.28125" style="0" customWidth="1"/>
    <col min="236" max="240" width="26.140625" style="0" customWidth="1"/>
    <col min="242" max="242" width="27.00390625" style="0" customWidth="1"/>
    <col min="243" max="247" width="25.57421875" style="0" customWidth="1"/>
  </cols>
  <sheetData>
    <row r="1" spans="179:219" ht="12.75">
      <c r="FW1" s="10"/>
      <c r="FX1" s="10"/>
      <c r="FY1" s="10"/>
      <c r="FZ1" s="10"/>
      <c r="GA1" s="10"/>
      <c r="GB1" s="10"/>
      <c r="HF1" s="32"/>
      <c r="HG1" s="32"/>
      <c r="HH1" s="32"/>
      <c r="HI1" s="32"/>
      <c r="HJ1" s="32"/>
      <c r="HK1" s="32"/>
    </row>
    <row r="2" spans="128:219" ht="12.75">
      <c r="DX2" s="25"/>
      <c r="FW2" s="10"/>
      <c r="FX2" s="10"/>
      <c r="FY2" s="10"/>
      <c r="FZ2" s="10"/>
      <c r="GA2" s="10"/>
      <c r="GB2" s="10"/>
      <c r="HF2" s="32"/>
      <c r="HG2" s="32"/>
      <c r="HH2" s="32"/>
      <c r="HI2" s="32"/>
      <c r="HJ2" s="32"/>
      <c r="HK2" s="32"/>
    </row>
    <row r="3" spans="128:219" ht="12.75">
      <c r="DX3" s="25"/>
      <c r="FW3" s="10"/>
      <c r="FX3" s="10"/>
      <c r="FY3" s="10"/>
      <c r="FZ3" s="10"/>
      <c r="GA3" s="10"/>
      <c r="GB3" s="10"/>
      <c r="HF3" s="32"/>
      <c r="HG3" s="32"/>
      <c r="HH3" s="32"/>
      <c r="HI3" s="32"/>
      <c r="HJ3" s="32"/>
      <c r="HK3" s="32"/>
    </row>
    <row r="4" spans="3:254" ht="18.75">
      <c r="C4" s="1" t="s">
        <v>343</v>
      </c>
      <c r="D4" s="1" t="s">
        <v>13</v>
      </c>
      <c r="E4" s="1" t="s">
        <v>14</v>
      </c>
      <c r="F4" s="1" t="s">
        <v>15</v>
      </c>
      <c r="G4" s="1" t="s">
        <v>16</v>
      </c>
      <c r="J4" s="1" t="s">
        <v>17</v>
      </c>
      <c r="K4" s="1" t="s">
        <v>18</v>
      </c>
      <c r="L4" s="1" t="s">
        <v>19</v>
      </c>
      <c r="M4" s="1" t="s">
        <v>20</v>
      </c>
      <c r="N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X4" s="1" t="s">
        <v>32</v>
      </c>
      <c r="Y4" s="1" t="s">
        <v>33</v>
      </c>
      <c r="Z4" s="1" t="s">
        <v>34</v>
      </c>
      <c r="AA4" s="1" t="s">
        <v>35</v>
      </c>
      <c r="AB4" s="1" t="s">
        <v>44</v>
      </c>
      <c r="AE4" s="1" t="s">
        <v>39</v>
      </c>
      <c r="AF4" s="1" t="s">
        <v>40</v>
      </c>
      <c r="AG4" s="1" t="s">
        <v>41</v>
      </c>
      <c r="AH4" s="1" t="s">
        <v>42</v>
      </c>
      <c r="AI4" s="1" t="s">
        <v>43</v>
      </c>
      <c r="AL4" s="1" t="s">
        <v>343</v>
      </c>
      <c r="AM4" s="1" t="s">
        <v>344</v>
      </c>
      <c r="AN4" s="1" t="s">
        <v>345</v>
      </c>
      <c r="AO4" s="1" t="s">
        <v>346</v>
      </c>
      <c r="AP4" s="1" t="s">
        <v>347</v>
      </c>
      <c r="AS4" s="1" t="s">
        <v>57</v>
      </c>
      <c r="AT4" s="1" t="s">
        <v>58</v>
      </c>
      <c r="AU4" s="1" t="s">
        <v>59</v>
      </c>
      <c r="AV4" s="1" t="s">
        <v>60</v>
      </c>
      <c r="AW4" s="1" t="s">
        <v>61</v>
      </c>
      <c r="AZ4" s="1" t="s">
        <v>348</v>
      </c>
      <c r="BA4" s="1" t="s">
        <v>349</v>
      </c>
      <c r="BB4" s="1" t="s">
        <v>350</v>
      </c>
      <c r="BC4" s="1" t="s">
        <v>351</v>
      </c>
      <c r="BD4" s="1" t="s">
        <v>352</v>
      </c>
      <c r="BG4" s="1" t="s">
        <v>358</v>
      </c>
      <c r="BH4" s="1" t="s">
        <v>359</v>
      </c>
      <c r="BI4" s="1" t="s">
        <v>360</v>
      </c>
      <c r="BJ4" s="1" t="s">
        <v>361</v>
      </c>
      <c r="BK4" s="1" t="s">
        <v>362</v>
      </c>
      <c r="BN4" s="1" t="s">
        <v>364</v>
      </c>
      <c r="BO4" s="1" t="s">
        <v>365</v>
      </c>
      <c r="BP4" s="1" t="s">
        <v>366</v>
      </c>
      <c r="BQ4" s="1" t="s">
        <v>367</v>
      </c>
      <c r="BR4" s="1" t="s">
        <v>368</v>
      </c>
      <c r="BU4" s="1" t="s">
        <v>377</v>
      </c>
      <c r="BV4" s="1" t="s">
        <v>378</v>
      </c>
      <c r="BW4" s="1" t="s">
        <v>379</v>
      </c>
      <c r="BX4" s="1" t="s">
        <v>380</v>
      </c>
      <c r="BY4" s="1" t="s">
        <v>381</v>
      </c>
      <c r="CB4" s="1" t="s">
        <v>382</v>
      </c>
      <c r="CC4" s="1" t="s">
        <v>383</v>
      </c>
      <c r="CD4" s="1" t="s">
        <v>384</v>
      </c>
      <c r="CE4" s="1" t="s">
        <v>385</v>
      </c>
      <c r="CF4" s="1" t="s">
        <v>386</v>
      </c>
      <c r="CI4" s="1" t="s">
        <v>387</v>
      </c>
      <c r="CJ4" s="1" t="s">
        <v>388</v>
      </c>
      <c r="CK4" s="1" t="s">
        <v>389</v>
      </c>
      <c r="CL4" s="1" t="s">
        <v>390</v>
      </c>
      <c r="CM4" s="1" t="s">
        <v>391</v>
      </c>
      <c r="CP4" s="1" t="s">
        <v>408</v>
      </c>
      <c r="CQ4" s="1" t="s">
        <v>409</v>
      </c>
      <c r="CR4" s="1" t="s">
        <v>410</v>
      </c>
      <c r="CS4" s="1" t="s">
        <v>411</v>
      </c>
      <c r="CT4" s="1" t="s">
        <v>412</v>
      </c>
      <c r="CW4" s="1" t="s">
        <v>432</v>
      </c>
      <c r="CX4" s="1" t="s">
        <v>433</v>
      </c>
      <c r="CY4" s="1" t="s">
        <v>434</v>
      </c>
      <c r="CZ4" s="1" t="s">
        <v>435</v>
      </c>
      <c r="DA4" s="1" t="s">
        <v>436</v>
      </c>
      <c r="DD4" s="1" t="s">
        <v>447</v>
      </c>
      <c r="DE4" s="1" t="s">
        <v>448</v>
      </c>
      <c r="DF4" s="1" t="s">
        <v>449</v>
      </c>
      <c r="DG4" s="1" t="s">
        <v>450</v>
      </c>
      <c r="DH4" s="1" t="s">
        <v>451</v>
      </c>
      <c r="DL4" s="1" t="s">
        <v>452</v>
      </c>
      <c r="DM4" s="1" t="s">
        <v>453</v>
      </c>
      <c r="DN4" s="1" t="s">
        <v>454</v>
      </c>
      <c r="DO4" s="1" t="s">
        <v>455</v>
      </c>
      <c r="DP4" s="1" t="s">
        <v>456</v>
      </c>
      <c r="DS4" s="1" t="s">
        <v>457</v>
      </c>
      <c r="DT4" s="1" t="s">
        <v>458</v>
      </c>
      <c r="DU4" s="1" t="s">
        <v>459</v>
      </c>
      <c r="DV4" s="1" t="s">
        <v>460</v>
      </c>
      <c r="DW4" s="1" t="s">
        <v>461</v>
      </c>
      <c r="DX4" s="26"/>
      <c r="DZ4" s="1" t="s">
        <v>462</v>
      </c>
      <c r="EA4" s="1" t="s">
        <v>463</v>
      </c>
      <c r="EB4" s="1" t="s">
        <v>464</v>
      </c>
      <c r="EC4" s="1" t="s">
        <v>465</v>
      </c>
      <c r="ED4" s="1" t="s">
        <v>466</v>
      </c>
      <c r="EH4" s="1" t="s">
        <v>488</v>
      </c>
      <c r="EI4" s="1" t="s">
        <v>489</v>
      </c>
      <c r="EJ4" s="1" t="s">
        <v>490</v>
      </c>
      <c r="EK4" s="1" t="s">
        <v>491</v>
      </c>
      <c r="EL4" s="1" t="s">
        <v>492</v>
      </c>
      <c r="EO4" s="1" t="s">
        <v>493</v>
      </c>
      <c r="EP4" s="1" t="s">
        <v>494</v>
      </c>
      <c r="EQ4" s="1" t="s">
        <v>495</v>
      </c>
      <c r="ER4" s="1" t="s">
        <v>496</v>
      </c>
      <c r="ES4" s="1" t="s">
        <v>497</v>
      </c>
      <c r="EV4" s="1" t="s">
        <v>498</v>
      </c>
      <c r="EW4" s="1" t="s">
        <v>499</v>
      </c>
      <c r="EX4" s="1" t="s">
        <v>500</v>
      </c>
      <c r="EY4" s="1" t="s">
        <v>501</v>
      </c>
      <c r="EZ4" s="1" t="s">
        <v>502</v>
      </c>
      <c r="FC4" s="1" t="s">
        <v>94</v>
      </c>
      <c r="FD4" s="1" t="s">
        <v>95</v>
      </c>
      <c r="FE4" s="1" t="s">
        <v>96</v>
      </c>
      <c r="FF4" s="1" t="s">
        <v>97</v>
      </c>
      <c r="FG4" s="1" t="s">
        <v>98</v>
      </c>
      <c r="FJ4" s="1" t="s">
        <v>99</v>
      </c>
      <c r="FK4" s="1" t="s">
        <v>100</v>
      </c>
      <c r="FL4" s="1" t="s">
        <v>101</v>
      </c>
      <c r="FM4" s="1" t="s">
        <v>102</v>
      </c>
      <c r="FN4" s="1" t="s">
        <v>103</v>
      </c>
      <c r="FQ4" s="1" t="s">
        <v>108</v>
      </c>
      <c r="FR4" s="1" t="s">
        <v>109</v>
      </c>
      <c r="FS4" s="1" t="s">
        <v>110</v>
      </c>
      <c r="FT4" s="1" t="s">
        <v>111</v>
      </c>
      <c r="FU4" s="1" t="s">
        <v>112</v>
      </c>
      <c r="FW4" s="10"/>
      <c r="FX4" s="1" t="s">
        <v>113</v>
      </c>
      <c r="FY4" s="1" t="s">
        <v>114</v>
      </c>
      <c r="FZ4" s="1" t="s">
        <v>115</v>
      </c>
      <c r="GA4" s="1" t="s">
        <v>116</v>
      </c>
      <c r="GB4" s="1" t="s">
        <v>117</v>
      </c>
      <c r="GE4" s="1" t="s">
        <v>129</v>
      </c>
      <c r="GF4" s="1" t="s">
        <v>131</v>
      </c>
      <c r="GG4" s="1" t="s">
        <v>132</v>
      </c>
      <c r="GH4" s="1" t="s">
        <v>133</v>
      </c>
      <c r="GI4" s="1" t="s">
        <v>134</v>
      </c>
      <c r="GL4" s="1" t="s">
        <v>140</v>
      </c>
      <c r="GM4" s="1" t="s">
        <v>142</v>
      </c>
      <c r="GN4" s="1" t="s">
        <v>143</v>
      </c>
      <c r="GO4" s="1" t="s">
        <v>144</v>
      </c>
      <c r="GP4" s="1" t="s">
        <v>145</v>
      </c>
      <c r="GS4" s="1" t="s">
        <v>146</v>
      </c>
      <c r="GT4" s="1" t="s">
        <v>147</v>
      </c>
      <c r="GU4" s="1" t="s">
        <v>148</v>
      </c>
      <c r="GV4" s="1" t="s">
        <v>149</v>
      </c>
      <c r="GW4" s="1" t="s">
        <v>150</v>
      </c>
      <c r="GZ4" s="1" t="s">
        <v>156</v>
      </c>
      <c r="HA4" s="1" t="s">
        <v>157</v>
      </c>
      <c r="HB4" s="1" t="s">
        <v>158</v>
      </c>
      <c r="HC4" s="1" t="s">
        <v>159</v>
      </c>
      <c r="HD4" s="1" t="s">
        <v>160</v>
      </c>
      <c r="HF4" s="32"/>
      <c r="HG4" s="52" t="s">
        <v>171</v>
      </c>
      <c r="HH4" s="52" t="s">
        <v>172</v>
      </c>
      <c r="HI4" s="52" t="s">
        <v>173</v>
      </c>
      <c r="HJ4" s="52" t="s">
        <v>174</v>
      </c>
      <c r="HK4" s="52" t="s">
        <v>175</v>
      </c>
      <c r="HN4" s="1" t="s">
        <v>176</v>
      </c>
      <c r="HO4" s="1" t="s">
        <v>177</v>
      </c>
      <c r="HP4" s="1" t="s">
        <v>178</v>
      </c>
      <c r="HQ4" s="1" t="s">
        <v>179</v>
      </c>
      <c r="HR4" s="1" t="s">
        <v>180</v>
      </c>
      <c r="HU4" s="1" t="s">
        <v>208</v>
      </c>
      <c r="HV4" s="1" t="s">
        <v>209</v>
      </c>
      <c r="HW4" s="1" t="s">
        <v>210</v>
      </c>
      <c r="HX4" s="1" t="s">
        <v>211</v>
      </c>
      <c r="HY4" s="1" t="s">
        <v>212</v>
      </c>
      <c r="IB4" s="1" t="s">
        <v>224</v>
      </c>
      <c r="IC4" s="1" t="s">
        <v>225</v>
      </c>
      <c r="ID4" s="1" t="s">
        <v>226</v>
      </c>
      <c r="IE4" s="1" t="s">
        <v>227</v>
      </c>
      <c r="IF4" s="1" t="s">
        <v>228</v>
      </c>
      <c r="II4" s="1" t="s">
        <v>231</v>
      </c>
      <c r="IJ4" s="1" t="s">
        <v>232</v>
      </c>
      <c r="IK4" s="1" t="s">
        <v>233</v>
      </c>
      <c r="IL4" s="1" t="s">
        <v>234</v>
      </c>
      <c r="IM4" s="1" t="s">
        <v>235</v>
      </c>
      <c r="IP4" s="1"/>
      <c r="IQ4" s="1"/>
      <c r="IR4" s="1"/>
      <c r="IS4" s="1"/>
      <c r="IT4" s="1"/>
    </row>
    <row r="5" spans="2:254" ht="47.25" customHeight="1">
      <c r="B5" s="2" t="s">
        <v>0</v>
      </c>
      <c r="C5" s="3"/>
      <c r="D5" s="5"/>
      <c r="E5" s="4"/>
      <c r="F5" s="6"/>
      <c r="G5" s="3"/>
      <c r="I5" s="2" t="s">
        <v>0</v>
      </c>
      <c r="J5" s="3"/>
      <c r="K5" s="6"/>
      <c r="L5" s="4"/>
      <c r="M5" s="6"/>
      <c r="N5" s="5"/>
      <c r="P5" s="2" t="s">
        <v>0</v>
      </c>
      <c r="Q5" s="3"/>
      <c r="R5" s="5"/>
      <c r="S5" s="4"/>
      <c r="T5" s="6"/>
      <c r="U5" s="3"/>
      <c r="W5" s="2" t="s">
        <v>0</v>
      </c>
      <c r="X5" s="3"/>
      <c r="Y5" s="5"/>
      <c r="Z5" s="4"/>
      <c r="AA5" s="13" t="s">
        <v>52</v>
      </c>
      <c r="AB5" s="3"/>
      <c r="AD5" s="2" t="s">
        <v>0</v>
      </c>
      <c r="AE5" s="3"/>
      <c r="AF5" s="5"/>
      <c r="AG5" s="4"/>
      <c r="AH5" s="6"/>
      <c r="AI5" s="3"/>
      <c r="AK5" s="8" t="s">
        <v>63</v>
      </c>
      <c r="AL5" s="102"/>
      <c r="AM5" s="102" t="s">
        <v>341</v>
      </c>
      <c r="AN5" s="102" t="s">
        <v>341</v>
      </c>
      <c r="AO5" s="103"/>
      <c r="AP5" s="102" t="s">
        <v>300</v>
      </c>
      <c r="AR5" s="8" t="s">
        <v>63</v>
      </c>
      <c r="AS5" s="113" t="s">
        <v>72</v>
      </c>
      <c r="AT5" s="9" t="s">
        <v>73</v>
      </c>
      <c r="AU5" s="4"/>
      <c r="AV5" s="6"/>
      <c r="AW5" s="3"/>
      <c r="AY5" s="8" t="s">
        <v>63</v>
      </c>
      <c r="AZ5" s="102"/>
      <c r="BA5" s="102"/>
      <c r="BB5" s="102"/>
      <c r="BC5" s="102"/>
      <c r="BD5" s="102"/>
      <c r="BF5" s="8" t="s">
        <v>63</v>
      </c>
      <c r="BG5" s="102"/>
      <c r="BH5" s="102"/>
      <c r="BI5" s="102"/>
      <c r="BJ5" s="102"/>
      <c r="BK5" s="102"/>
      <c r="BM5" s="8" t="s">
        <v>63</v>
      </c>
      <c r="BN5" s="102"/>
      <c r="BO5" s="102"/>
      <c r="BP5" s="102" t="s">
        <v>45</v>
      </c>
      <c r="BQ5" s="102" t="s">
        <v>416</v>
      </c>
      <c r="BR5" s="102"/>
      <c r="BT5" s="8" t="s">
        <v>63</v>
      </c>
      <c r="BU5" s="102" t="s">
        <v>392</v>
      </c>
      <c r="BV5" s="102" t="s">
        <v>392</v>
      </c>
      <c r="BW5" s="102" t="s">
        <v>392</v>
      </c>
      <c r="BX5" s="102" t="s">
        <v>392</v>
      </c>
      <c r="BY5" s="102" t="s">
        <v>392</v>
      </c>
      <c r="CA5" s="8" t="s">
        <v>63</v>
      </c>
      <c r="CB5" s="102" t="s">
        <v>392</v>
      </c>
      <c r="CC5" s="102" t="s">
        <v>392</v>
      </c>
      <c r="CD5" s="102" t="s">
        <v>392</v>
      </c>
      <c r="CE5" s="102" t="s">
        <v>392</v>
      </c>
      <c r="CF5" s="102" t="s">
        <v>392</v>
      </c>
      <c r="CH5" s="8" t="s">
        <v>63</v>
      </c>
      <c r="CI5" s="102"/>
      <c r="CJ5" s="102"/>
      <c r="CK5" s="102" t="s">
        <v>437</v>
      </c>
      <c r="CL5" s="102"/>
      <c r="CM5" s="102" t="s">
        <v>265</v>
      </c>
      <c r="CO5" s="8" t="s">
        <v>63</v>
      </c>
      <c r="CP5" s="95" t="s">
        <v>467</v>
      </c>
      <c r="CQ5" s="95"/>
      <c r="CR5" s="95"/>
      <c r="CS5" s="95" t="s">
        <v>120</v>
      </c>
      <c r="CT5" s="95"/>
      <c r="CV5" s="8" t="s">
        <v>63</v>
      </c>
      <c r="CW5" s="135" t="s">
        <v>141</v>
      </c>
      <c r="CX5" s="102" t="s">
        <v>479</v>
      </c>
      <c r="CY5" s="102"/>
      <c r="CZ5" s="102"/>
      <c r="DA5" s="102" t="s">
        <v>480</v>
      </c>
      <c r="DC5" s="8" t="s">
        <v>63</v>
      </c>
      <c r="DD5" s="94"/>
      <c r="DE5" s="94"/>
      <c r="DF5" s="94"/>
      <c r="DG5" s="95"/>
      <c r="DH5" s="94"/>
      <c r="DK5" s="8" t="s">
        <v>63</v>
      </c>
      <c r="DL5" s="94"/>
      <c r="DM5" s="94"/>
      <c r="DN5" s="94"/>
      <c r="DO5" s="95"/>
      <c r="DP5" s="94"/>
      <c r="DR5" s="8" t="s">
        <v>63</v>
      </c>
      <c r="DS5" s="94"/>
      <c r="DT5" s="94"/>
      <c r="DU5" s="94"/>
      <c r="DV5" s="95"/>
      <c r="DW5" s="94"/>
      <c r="DX5" s="27"/>
      <c r="DY5" s="8" t="s">
        <v>63</v>
      </c>
      <c r="DZ5" s="94"/>
      <c r="EA5" s="94"/>
      <c r="EB5" s="94"/>
      <c r="EC5" s="95"/>
      <c r="ED5" s="94"/>
      <c r="EG5" s="8" t="s">
        <v>63</v>
      </c>
      <c r="EH5" s="94"/>
      <c r="EI5" s="94"/>
      <c r="EJ5" s="94"/>
      <c r="EK5" s="95"/>
      <c r="EL5" s="94"/>
      <c r="EN5" s="8" t="s">
        <v>63</v>
      </c>
      <c r="EO5" s="94"/>
      <c r="EP5" s="94"/>
      <c r="EQ5" s="94"/>
      <c r="ER5" s="95"/>
      <c r="ES5" s="94"/>
      <c r="EU5" s="8" t="s">
        <v>63</v>
      </c>
      <c r="EV5" s="94"/>
      <c r="EW5" s="94"/>
      <c r="EX5" s="94"/>
      <c r="EY5" s="95"/>
      <c r="EZ5" s="94"/>
      <c r="FB5" s="8" t="s">
        <v>63</v>
      </c>
      <c r="FC5" s="34"/>
      <c r="FD5" s="17" t="s">
        <v>30</v>
      </c>
      <c r="FE5" s="21"/>
      <c r="FF5" s="6"/>
      <c r="FG5" s="17"/>
      <c r="FI5" s="8" t="s">
        <v>63</v>
      </c>
      <c r="FJ5" s="35"/>
      <c r="FK5" s="36"/>
      <c r="FL5" s="37"/>
      <c r="FM5" s="38"/>
      <c r="FN5" s="36"/>
      <c r="FP5" s="8" t="s">
        <v>63</v>
      </c>
      <c r="FQ5" s="35"/>
      <c r="FR5" s="36" t="s">
        <v>137</v>
      </c>
      <c r="FS5" s="37"/>
      <c r="FT5" s="38"/>
      <c r="FU5" s="36"/>
      <c r="FW5" s="8" t="s">
        <v>63</v>
      </c>
      <c r="FX5" s="35"/>
      <c r="FY5" s="36"/>
      <c r="FZ5" s="37"/>
      <c r="GA5" s="38" t="s">
        <v>154</v>
      </c>
      <c r="GB5" s="36"/>
      <c r="GD5" s="8" t="s">
        <v>63</v>
      </c>
      <c r="GE5" s="122" t="s">
        <v>130</v>
      </c>
      <c r="GF5" s="19" t="s">
        <v>161</v>
      </c>
      <c r="GG5" s="19" t="s">
        <v>161</v>
      </c>
      <c r="GH5" s="44"/>
      <c r="GI5" s="19"/>
      <c r="GK5" s="8" t="s">
        <v>63</v>
      </c>
      <c r="GL5" s="141" t="s">
        <v>141</v>
      </c>
      <c r="GM5" s="17"/>
      <c r="GN5" s="21"/>
      <c r="GO5" s="6"/>
      <c r="GP5" s="17"/>
      <c r="GR5" s="8" t="s">
        <v>63</v>
      </c>
      <c r="GS5" s="46"/>
      <c r="GT5" s="22" t="s">
        <v>183</v>
      </c>
      <c r="GU5" s="47" t="s">
        <v>186</v>
      </c>
      <c r="GV5" s="20"/>
      <c r="GW5" s="22"/>
      <c r="GY5" s="8" t="s">
        <v>63</v>
      </c>
      <c r="GZ5" s="46"/>
      <c r="HA5" s="22"/>
      <c r="HB5" s="47" t="s">
        <v>194</v>
      </c>
      <c r="HC5" s="20"/>
      <c r="HD5" s="22"/>
      <c r="HF5" s="53" t="s">
        <v>63</v>
      </c>
      <c r="HG5" s="48" t="s">
        <v>198</v>
      </c>
      <c r="HH5" s="22"/>
      <c r="HI5" s="47"/>
      <c r="HJ5" s="20"/>
      <c r="HK5" s="22" t="s">
        <v>64</v>
      </c>
      <c r="HM5" s="8" t="s">
        <v>63</v>
      </c>
      <c r="HN5" s="56"/>
      <c r="HO5" s="47"/>
      <c r="HP5" s="47" t="s">
        <v>219</v>
      </c>
      <c r="HQ5" s="20"/>
      <c r="HR5" s="47"/>
      <c r="HT5" s="8" t="s">
        <v>63</v>
      </c>
      <c r="HU5" s="58"/>
      <c r="HV5" s="59" t="s">
        <v>238</v>
      </c>
      <c r="HW5" s="59"/>
      <c r="HX5" s="60"/>
      <c r="HY5" s="59"/>
      <c r="IA5" s="8" t="s">
        <v>63</v>
      </c>
      <c r="IB5" s="65"/>
      <c r="IC5" s="64"/>
      <c r="ID5" s="64"/>
      <c r="IE5" s="63"/>
      <c r="IF5" s="64"/>
      <c r="IH5" s="8" t="s">
        <v>63</v>
      </c>
      <c r="II5" s="69"/>
      <c r="IJ5" s="65" t="s">
        <v>64</v>
      </c>
      <c r="IK5" s="70" t="s">
        <v>282</v>
      </c>
      <c r="IL5" s="67"/>
      <c r="IM5" s="65"/>
      <c r="IO5" s="8"/>
      <c r="IP5" s="23"/>
      <c r="IQ5" s="3"/>
      <c r="IR5" s="4"/>
      <c r="IS5" s="6"/>
      <c r="IT5" s="3"/>
    </row>
    <row r="6" spans="2:254" ht="47.25" customHeight="1">
      <c r="B6" s="7" t="s">
        <v>1</v>
      </c>
      <c r="C6" s="11"/>
      <c r="D6" s="3"/>
      <c r="E6" s="9"/>
      <c r="F6" s="5"/>
      <c r="G6" s="9" t="s">
        <v>30</v>
      </c>
      <c r="I6" s="7" t="s">
        <v>1</v>
      </c>
      <c r="J6" s="11"/>
      <c r="K6" s="3"/>
      <c r="L6" s="9"/>
      <c r="M6" s="5"/>
      <c r="N6" s="3"/>
      <c r="P6" s="7" t="s">
        <v>1</v>
      </c>
      <c r="Q6" s="11"/>
      <c r="R6" s="3"/>
      <c r="S6" s="9" t="s">
        <v>46</v>
      </c>
      <c r="T6" s="5"/>
      <c r="U6" s="3"/>
      <c r="W6" s="7" t="s">
        <v>1</v>
      </c>
      <c r="X6" s="9" t="s">
        <v>50</v>
      </c>
      <c r="Y6" s="3"/>
      <c r="Z6" s="9"/>
      <c r="AA6" s="5"/>
      <c r="AB6" s="3"/>
      <c r="AD6" s="7" t="s">
        <v>1</v>
      </c>
      <c r="AE6" s="11"/>
      <c r="AF6" s="9" t="s">
        <v>64</v>
      </c>
      <c r="AG6" s="9"/>
      <c r="AH6" s="5"/>
      <c r="AI6" s="3"/>
      <c r="AK6" s="2" t="s">
        <v>0</v>
      </c>
      <c r="AL6" s="102"/>
      <c r="AM6" s="105" t="s">
        <v>202</v>
      </c>
      <c r="AN6" s="102"/>
      <c r="AO6" s="102" t="s">
        <v>201</v>
      </c>
      <c r="AP6" s="102"/>
      <c r="AR6" s="2" t="s">
        <v>0</v>
      </c>
      <c r="AS6" s="114"/>
      <c r="AT6" s="5"/>
      <c r="AU6" s="3"/>
      <c r="AV6" s="9" t="s">
        <v>77</v>
      </c>
      <c r="AW6" s="3"/>
      <c r="AY6" s="2" t="s">
        <v>0</v>
      </c>
      <c r="AZ6" s="102"/>
      <c r="BA6" s="104"/>
      <c r="BB6" s="102" t="s">
        <v>184</v>
      </c>
      <c r="BC6" s="102" t="s">
        <v>242</v>
      </c>
      <c r="BD6" s="102"/>
      <c r="BF6" s="2" t="s">
        <v>0</v>
      </c>
      <c r="BG6" s="102" t="s">
        <v>395</v>
      </c>
      <c r="BH6" s="104" t="s">
        <v>395</v>
      </c>
      <c r="BI6" s="104" t="s">
        <v>395</v>
      </c>
      <c r="BJ6" s="104" t="s">
        <v>395</v>
      </c>
      <c r="BK6" s="102"/>
      <c r="BM6" s="2" t="s">
        <v>0</v>
      </c>
      <c r="BN6" s="102"/>
      <c r="BO6" s="104"/>
      <c r="BP6" s="102" t="s">
        <v>202</v>
      </c>
      <c r="BQ6" s="102" t="s">
        <v>417</v>
      </c>
      <c r="BR6" s="106" t="s">
        <v>201</v>
      </c>
      <c r="BT6" s="2" t="s">
        <v>0</v>
      </c>
      <c r="BU6" s="102" t="s">
        <v>184</v>
      </c>
      <c r="BV6" s="102" t="s">
        <v>184</v>
      </c>
      <c r="BW6" s="102" t="s">
        <v>184</v>
      </c>
      <c r="BX6" s="102" t="s">
        <v>184</v>
      </c>
      <c r="BY6" s="102" t="s">
        <v>184</v>
      </c>
      <c r="CA6" s="2" t="s">
        <v>0</v>
      </c>
      <c r="CB6" s="102"/>
      <c r="CC6" s="102" t="s">
        <v>425</v>
      </c>
      <c r="CD6" s="102" t="s">
        <v>202</v>
      </c>
      <c r="CE6" s="102" t="s">
        <v>425</v>
      </c>
      <c r="CF6" s="104" t="s">
        <v>126</v>
      </c>
      <c r="CH6" s="2" t="s">
        <v>0</v>
      </c>
      <c r="CI6" s="102" t="s">
        <v>201</v>
      </c>
      <c r="CJ6" s="104"/>
      <c r="CK6" s="102" t="s">
        <v>202</v>
      </c>
      <c r="CL6" s="102" t="s">
        <v>238</v>
      </c>
      <c r="CM6" s="102" t="s">
        <v>438</v>
      </c>
      <c r="CO6" s="2" t="s">
        <v>0</v>
      </c>
      <c r="CP6" s="95"/>
      <c r="CQ6" s="105"/>
      <c r="CR6" s="95" t="s">
        <v>202</v>
      </c>
      <c r="CS6" s="95" t="s">
        <v>304</v>
      </c>
      <c r="CT6" s="95" t="s">
        <v>470</v>
      </c>
      <c r="CV6" s="2" t="s">
        <v>0</v>
      </c>
      <c r="CW6" s="136"/>
      <c r="CX6" s="104"/>
      <c r="CY6" s="102" t="s">
        <v>125</v>
      </c>
      <c r="CZ6" s="102"/>
      <c r="DA6" s="102" t="s">
        <v>202</v>
      </c>
      <c r="DC6" s="2" t="s">
        <v>0</v>
      </c>
      <c r="DD6" s="94"/>
      <c r="DE6" s="96"/>
      <c r="DF6" s="101" t="s">
        <v>202</v>
      </c>
      <c r="DG6" s="97"/>
      <c r="DH6" s="94"/>
      <c r="DK6" s="2" t="s">
        <v>0</v>
      </c>
      <c r="DL6" s="94"/>
      <c r="DM6" s="96"/>
      <c r="DN6" s="101"/>
      <c r="DO6" s="97"/>
      <c r="DP6" s="101" t="s">
        <v>202</v>
      </c>
      <c r="DR6" s="2" t="s">
        <v>0</v>
      </c>
      <c r="DS6" s="94"/>
      <c r="DT6" s="96"/>
      <c r="DU6" s="101"/>
      <c r="DV6" s="97"/>
      <c r="DW6" s="101" t="s">
        <v>202</v>
      </c>
      <c r="DX6" s="27"/>
      <c r="DY6" s="2" t="s">
        <v>0</v>
      </c>
      <c r="DZ6" s="94"/>
      <c r="EA6" s="96"/>
      <c r="EB6" s="101"/>
      <c r="EC6" s="97"/>
      <c r="ED6" s="101" t="s">
        <v>202</v>
      </c>
      <c r="EG6" s="2" t="s">
        <v>0</v>
      </c>
      <c r="EH6" s="94"/>
      <c r="EI6" s="96"/>
      <c r="EJ6" s="101"/>
      <c r="EK6" s="97"/>
      <c r="EL6" s="101" t="s">
        <v>202</v>
      </c>
      <c r="EN6" s="2" t="s">
        <v>0</v>
      </c>
      <c r="EO6" s="94"/>
      <c r="EP6" s="96"/>
      <c r="EQ6" s="101"/>
      <c r="ER6" s="97"/>
      <c r="ES6" s="101" t="s">
        <v>202</v>
      </c>
      <c r="EU6" s="2" t="s">
        <v>0</v>
      </c>
      <c r="EV6" s="94"/>
      <c r="EW6" s="96"/>
      <c r="EX6" s="101"/>
      <c r="EY6" s="97"/>
      <c r="EZ6" s="101" t="s">
        <v>202</v>
      </c>
      <c r="FB6" s="2" t="s">
        <v>0</v>
      </c>
      <c r="FC6" s="30"/>
      <c r="FD6" s="18"/>
      <c r="FE6" s="17"/>
      <c r="FF6" s="19"/>
      <c r="FG6" s="17"/>
      <c r="FI6" s="2" t="s">
        <v>0</v>
      </c>
      <c r="FJ6" s="39"/>
      <c r="FK6" s="40"/>
      <c r="FL6" s="36" t="s">
        <v>125</v>
      </c>
      <c r="FM6" s="36"/>
      <c r="FN6" s="36"/>
      <c r="FP6" s="2" t="s">
        <v>0</v>
      </c>
      <c r="FQ6" s="39"/>
      <c r="FR6" s="40"/>
      <c r="FS6" s="36" t="s">
        <v>125</v>
      </c>
      <c r="FT6" s="36"/>
      <c r="FU6" s="36"/>
      <c r="FW6" s="2" t="s">
        <v>0</v>
      </c>
      <c r="FX6" s="39"/>
      <c r="FY6" s="40"/>
      <c r="FZ6" s="36"/>
      <c r="GA6" s="36"/>
      <c r="GB6" s="36"/>
      <c r="GD6" s="2" t="s">
        <v>0</v>
      </c>
      <c r="GE6" s="123"/>
      <c r="GF6" s="45"/>
      <c r="GG6" s="19" t="s">
        <v>161</v>
      </c>
      <c r="GH6" s="19" t="s">
        <v>162</v>
      </c>
      <c r="GI6" s="19"/>
      <c r="GK6" s="2" t="s">
        <v>0</v>
      </c>
      <c r="GL6" s="142"/>
      <c r="GM6" s="18"/>
      <c r="GN6" s="17"/>
      <c r="GO6" s="19" t="s">
        <v>168</v>
      </c>
      <c r="GP6" s="17" t="s">
        <v>68</v>
      </c>
      <c r="GR6" s="2" t="s">
        <v>0</v>
      </c>
      <c r="GS6" s="48"/>
      <c r="GT6" s="49"/>
      <c r="GU6" s="22" t="s">
        <v>187</v>
      </c>
      <c r="GV6" s="22"/>
      <c r="GW6" s="22"/>
      <c r="GY6" s="2" t="s">
        <v>0</v>
      </c>
      <c r="GZ6" s="48"/>
      <c r="HA6" s="49"/>
      <c r="HB6" s="22"/>
      <c r="HC6" s="22" t="s">
        <v>187</v>
      </c>
      <c r="HD6" s="22" t="s">
        <v>187</v>
      </c>
      <c r="HF6" s="54" t="s">
        <v>0</v>
      </c>
      <c r="HG6" s="48" t="s">
        <v>198</v>
      </c>
      <c r="HH6" s="48" t="s">
        <v>202</v>
      </c>
      <c r="HI6" s="22"/>
      <c r="HJ6" s="22" t="s">
        <v>187</v>
      </c>
      <c r="HK6" s="22"/>
      <c r="HM6" s="2" t="s">
        <v>0</v>
      </c>
      <c r="HN6" s="57"/>
      <c r="HO6" s="57" t="s">
        <v>202</v>
      </c>
      <c r="HP6" s="47"/>
      <c r="HQ6" s="47" t="s">
        <v>187</v>
      </c>
      <c r="HR6" s="47" t="s">
        <v>222</v>
      </c>
      <c r="HT6" s="2" t="s">
        <v>0</v>
      </c>
      <c r="HU6" s="61"/>
      <c r="HV6" s="62"/>
      <c r="HW6" s="59" t="s">
        <v>242</v>
      </c>
      <c r="HX6" s="59" t="s">
        <v>253</v>
      </c>
      <c r="HY6" s="59" t="s">
        <v>248</v>
      </c>
      <c r="IA6" s="2" t="s">
        <v>0</v>
      </c>
      <c r="IB6" s="28" t="s">
        <v>248</v>
      </c>
      <c r="IC6" s="66" t="s">
        <v>202</v>
      </c>
      <c r="ID6" s="28" t="s">
        <v>248</v>
      </c>
      <c r="IE6" s="64" t="s">
        <v>273</v>
      </c>
      <c r="IF6" s="28" t="s">
        <v>248</v>
      </c>
      <c r="IH6" s="2" t="s">
        <v>0</v>
      </c>
      <c r="II6" s="28" t="s">
        <v>248</v>
      </c>
      <c r="IJ6" s="65" t="s">
        <v>202</v>
      </c>
      <c r="IK6" s="28" t="s">
        <v>248</v>
      </c>
      <c r="IL6" s="65"/>
      <c r="IM6" s="28" t="s">
        <v>248</v>
      </c>
      <c r="IO6" s="2"/>
      <c r="IP6" s="24"/>
      <c r="IQ6" s="5"/>
      <c r="IR6" s="3"/>
      <c r="IS6" s="16"/>
      <c r="IT6" s="3"/>
    </row>
    <row r="7" spans="2:254" ht="47.25" customHeight="1">
      <c r="B7" s="7" t="s">
        <v>10</v>
      </c>
      <c r="C7" s="3"/>
      <c r="D7" s="9"/>
      <c r="E7" s="5"/>
      <c r="F7" s="9"/>
      <c r="G7" s="3"/>
      <c r="I7" s="7" t="s">
        <v>10</v>
      </c>
      <c r="J7" s="3"/>
      <c r="K7" s="9"/>
      <c r="L7" s="5"/>
      <c r="M7" s="9"/>
      <c r="N7" s="3"/>
      <c r="P7" s="7" t="s">
        <v>10</v>
      </c>
      <c r="Q7" s="3"/>
      <c r="R7" s="9"/>
      <c r="S7" s="5"/>
      <c r="T7" s="9"/>
      <c r="U7" s="3"/>
      <c r="W7" s="7" t="s">
        <v>10</v>
      </c>
      <c r="X7" s="3"/>
      <c r="Y7" s="9"/>
      <c r="Z7" s="5"/>
      <c r="AA7" s="9"/>
      <c r="AB7" s="3"/>
      <c r="AD7" s="7" t="s">
        <v>10</v>
      </c>
      <c r="AE7" s="3"/>
      <c r="AF7" s="9"/>
      <c r="AG7" s="5"/>
      <c r="AH7" s="9"/>
      <c r="AI7" s="3"/>
      <c r="AK7" s="7" t="s">
        <v>3</v>
      </c>
      <c r="AL7" s="102"/>
      <c r="AM7" s="102"/>
      <c r="AN7" s="105" t="s">
        <v>202</v>
      </c>
      <c r="AO7" s="102" t="s">
        <v>356</v>
      </c>
      <c r="AP7" s="102" t="s">
        <v>356</v>
      </c>
      <c r="AR7" s="7" t="s">
        <v>3</v>
      </c>
      <c r="AS7" s="114"/>
      <c r="AT7" s="9" t="s">
        <v>48</v>
      </c>
      <c r="AU7" s="5"/>
      <c r="AV7" s="9" t="s">
        <v>70</v>
      </c>
      <c r="AW7" s="3" t="s">
        <v>79</v>
      </c>
      <c r="AY7" s="7" t="s">
        <v>3</v>
      </c>
      <c r="AZ7" s="102" t="s">
        <v>369</v>
      </c>
      <c r="BA7" s="95" t="s">
        <v>202</v>
      </c>
      <c r="BB7" s="104" t="s">
        <v>370</v>
      </c>
      <c r="BC7" s="102" t="s">
        <v>372</v>
      </c>
      <c r="BD7" s="102" t="s">
        <v>67</v>
      </c>
      <c r="BF7" s="7" t="s">
        <v>3</v>
      </c>
      <c r="BG7" s="102"/>
      <c r="BH7" s="102" t="s">
        <v>202</v>
      </c>
      <c r="BI7" s="104" t="s">
        <v>395</v>
      </c>
      <c r="BJ7" s="104" t="s">
        <v>395</v>
      </c>
      <c r="BK7" s="102" t="s">
        <v>403</v>
      </c>
      <c r="BM7" s="7" t="s">
        <v>3</v>
      </c>
      <c r="BN7" s="102"/>
      <c r="BO7" s="102" t="s">
        <v>202</v>
      </c>
      <c r="BP7" s="104" t="s">
        <v>413</v>
      </c>
      <c r="BQ7" s="102" t="s">
        <v>339</v>
      </c>
      <c r="BR7" s="102" t="s">
        <v>67</v>
      </c>
      <c r="BT7" s="7" t="s">
        <v>3</v>
      </c>
      <c r="BU7" s="102" t="s">
        <v>393</v>
      </c>
      <c r="BV7" s="102" t="s">
        <v>202</v>
      </c>
      <c r="BW7" s="107" t="s">
        <v>421</v>
      </c>
      <c r="BX7" s="102" t="s">
        <v>38</v>
      </c>
      <c r="BY7" s="108" t="s">
        <v>336</v>
      </c>
      <c r="CA7" s="7" t="s">
        <v>3</v>
      </c>
      <c r="CB7" s="102" t="s">
        <v>422</v>
      </c>
      <c r="CC7" s="102" t="s">
        <v>202</v>
      </c>
      <c r="CD7" s="104" t="s">
        <v>427</v>
      </c>
      <c r="CE7" s="102" t="s">
        <v>428</v>
      </c>
      <c r="CF7" s="102" t="s">
        <v>430</v>
      </c>
      <c r="CH7" s="7" t="s">
        <v>3</v>
      </c>
      <c r="CI7" s="102" t="s">
        <v>439</v>
      </c>
      <c r="CJ7" s="102" t="s">
        <v>202</v>
      </c>
      <c r="CK7" s="102" t="s">
        <v>238</v>
      </c>
      <c r="CL7" s="102" t="s">
        <v>337</v>
      </c>
      <c r="CM7" s="102" t="s">
        <v>29</v>
      </c>
      <c r="CO7" s="7" t="s">
        <v>3</v>
      </c>
      <c r="CP7" s="95" t="s">
        <v>467</v>
      </c>
      <c r="CQ7" s="95" t="s">
        <v>202</v>
      </c>
      <c r="CR7" s="105" t="s">
        <v>84</v>
      </c>
      <c r="CS7" s="95" t="s">
        <v>38</v>
      </c>
      <c r="CT7" s="95" t="s">
        <v>472</v>
      </c>
      <c r="CV7" s="7" t="s">
        <v>3</v>
      </c>
      <c r="CW7" s="136"/>
      <c r="CX7" s="102" t="s">
        <v>202</v>
      </c>
      <c r="CY7" s="104" t="s">
        <v>336</v>
      </c>
      <c r="CZ7" s="102" t="s">
        <v>481</v>
      </c>
      <c r="DA7" s="102" t="s">
        <v>336</v>
      </c>
      <c r="DC7" s="7" t="s">
        <v>3</v>
      </c>
      <c r="DD7" s="97"/>
      <c r="DE7" s="101" t="s">
        <v>202</v>
      </c>
      <c r="DF7" s="96"/>
      <c r="DG7" s="97"/>
      <c r="DH7" s="97"/>
      <c r="DK7" s="7" t="s">
        <v>3</v>
      </c>
      <c r="DL7" s="97"/>
      <c r="DM7" s="101" t="s">
        <v>202</v>
      </c>
      <c r="DN7" s="96"/>
      <c r="DO7" s="97"/>
      <c r="DP7" s="97"/>
      <c r="DR7" s="7" t="s">
        <v>3</v>
      </c>
      <c r="DS7" s="97"/>
      <c r="DT7" s="101" t="s">
        <v>202</v>
      </c>
      <c r="DU7" s="96"/>
      <c r="DV7" s="97"/>
      <c r="DW7" s="97"/>
      <c r="DX7" s="27"/>
      <c r="DY7" s="7" t="s">
        <v>3</v>
      </c>
      <c r="DZ7" s="97"/>
      <c r="EA7" s="101" t="s">
        <v>202</v>
      </c>
      <c r="EB7" s="96"/>
      <c r="EC7" s="97"/>
      <c r="ED7" s="97"/>
      <c r="EG7" s="7" t="s">
        <v>3</v>
      </c>
      <c r="EH7" s="97"/>
      <c r="EI7" s="101" t="s">
        <v>202</v>
      </c>
      <c r="EJ7" s="96"/>
      <c r="EK7" s="97"/>
      <c r="EL7" s="97"/>
      <c r="EN7" s="7" t="s">
        <v>3</v>
      </c>
      <c r="EO7" s="97"/>
      <c r="EP7" s="101" t="s">
        <v>202</v>
      </c>
      <c r="EQ7" s="96"/>
      <c r="ER7" s="97"/>
      <c r="ES7" s="97"/>
      <c r="EU7" s="7" t="s">
        <v>3</v>
      </c>
      <c r="EV7" s="97"/>
      <c r="EW7" s="101" t="s">
        <v>202</v>
      </c>
      <c r="EX7" s="96"/>
      <c r="EY7" s="97"/>
      <c r="EZ7" s="97"/>
      <c r="FB7" s="7" t="s">
        <v>3</v>
      </c>
      <c r="FC7" s="29" t="s">
        <v>118</v>
      </c>
      <c r="FD7" s="19" t="s">
        <v>120</v>
      </c>
      <c r="FE7" s="18"/>
      <c r="FF7" s="19"/>
      <c r="FG7" s="17" t="s">
        <v>122</v>
      </c>
      <c r="FI7" s="7" t="s">
        <v>3</v>
      </c>
      <c r="FJ7" s="39" t="s">
        <v>81</v>
      </c>
      <c r="FK7" s="36" t="s">
        <v>123</v>
      </c>
      <c r="FL7" s="40"/>
      <c r="FM7" s="36" t="s">
        <v>107</v>
      </c>
      <c r="FN7" s="36" t="s">
        <v>104</v>
      </c>
      <c r="FP7" s="7" t="s">
        <v>3</v>
      </c>
      <c r="FQ7" s="39" t="s">
        <v>92</v>
      </c>
      <c r="FR7" s="36"/>
      <c r="FS7" s="40"/>
      <c r="FT7" s="36"/>
      <c r="FU7" s="36"/>
      <c r="FW7" s="7" t="s">
        <v>3</v>
      </c>
      <c r="FX7" s="39" t="s">
        <v>151</v>
      </c>
      <c r="FY7" s="36" t="s">
        <v>152</v>
      </c>
      <c r="FZ7" s="40"/>
      <c r="GA7" s="36" t="s">
        <v>85</v>
      </c>
      <c r="GB7" s="36"/>
      <c r="GD7" s="7" t="s">
        <v>3</v>
      </c>
      <c r="GE7" s="123"/>
      <c r="GF7" s="19"/>
      <c r="GG7" s="45"/>
      <c r="GH7" s="19"/>
      <c r="GI7" s="19"/>
      <c r="GK7" s="7" t="s">
        <v>3</v>
      </c>
      <c r="GL7" s="142"/>
      <c r="GM7" s="19" t="s">
        <v>165</v>
      </c>
      <c r="GN7" s="18"/>
      <c r="GO7" s="19"/>
      <c r="GP7" s="17"/>
      <c r="GR7" s="7" t="s">
        <v>3</v>
      </c>
      <c r="GS7" s="48"/>
      <c r="GT7" s="22"/>
      <c r="GU7" s="49"/>
      <c r="GV7" s="22" t="s">
        <v>84</v>
      </c>
      <c r="GW7" s="22" t="s">
        <v>189</v>
      </c>
      <c r="GY7" s="7" t="s">
        <v>3</v>
      </c>
      <c r="GZ7" s="48"/>
      <c r="HA7" s="22" t="s">
        <v>192</v>
      </c>
      <c r="HB7" s="49"/>
      <c r="HC7" s="22" t="s">
        <v>195</v>
      </c>
      <c r="HD7" s="22" t="s">
        <v>152</v>
      </c>
      <c r="HF7" s="55" t="s">
        <v>3</v>
      </c>
      <c r="HG7" s="48" t="s">
        <v>198</v>
      </c>
      <c r="HH7" s="22" t="s">
        <v>201</v>
      </c>
      <c r="HI7" s="48" t="s">
        <v>202</v>
      </c>
      <c r="HJ7" s="22" t="s">
        <v>206</v>
      </c>
      <c r="HK7" s="22" t="s">
        <v>87</v>
      </c>
      <c r="HM7" s="7" t="s">
        <v>3</v>
      </c>
      <c r="HN7" s="57"/>
      <c r="HO7" s="47" t="s">
        <v>36</v>
      </c>
      <c r="HP7" s="57" t="s">
        <v>202</v>
      </c>
      <c r="HQ7" s="47" t="s">
        <v>218</v>
      </c>
      <c r="HR7" s="47" t="s">
        <v>230</v>
      </c>
      <c r="HT7" s="7" t="s">
        <v>3</v>
      </c>
      <c r="HU7" s="61" t="s">
        <v>236</v>
      </c>
      <c r="HV7" s="59" t="s">
        <v>239</v>
      </c>
      <c r="HW7" s="62"/>
      <c r="HX7" s="59" t="s">
        <v>245</v>
      </c>
      <c r="HY7" s="59" t="s">
        <v>249</v>
      </c>
      <c r="IA7" s="7" t="s">
        <v>3</v>
      </c>
      <c r="IB7" s="28" t="s">
        <v>245</v>
      </c>
      <c r="IC7" s="64" t="s">
        <v>239</v>
      </c>
      <c r="ID7" s="28" t="s">
        <v>245</v>
      </c>
      <c r="IE7" s="64" t="s">
        <v>274</v>
      </c>
      <c r="IF7" s="28" t="s">
        <v>270</v>
      </c>
      <c r="IH7" s="7" t="s">
        <v>3</v>
      </c>
      <c r="II7" s="28" t="s">
        <v>245</v>
      </c>
      <c r="IJ7" s="65" t="s">
        <v>184</v>
      </c>
      <c r="IK7" s="28" t="s">
        <v>245</v>
      </c>
      <c r="IL7" s="65" t="s">
        <v>239</v>
      </c>
      <c r="IM7" s="28" t="s">
        <v>245</v>
      </c>
      <c r="IO7" s="7"/>
      <c r="IP7" s="24"/>
      <c r="IQ7" s="9"/>
      <c r="IR7" s="5"/>
      <c r="IS7" s="16"/>
      <c r="IT7" s="3"/>
    </row>
    <row r="8" spans="2:254" ht="47.25" customHeight="1">
      <c r="B8" s="7" t="s">
        <v>9</v>
      </c>
      <c r="C8" s="3"/>
      <c r="D8" s="9"/>
      <c r="E8" s="9"/>
      <c r="F8" s="9" t="s">
        <v>29</v>
      </c>
      <c r="G8" s="5"/>
      <c r="I8" s="7" t="s">
        <v>9</v>
      </c>
      <c r="J8" s="3"/>
      <c r="K8" s="5"/>
      <c r="L8" s="9" t="s">
        <v>36</v>
      </c>
      <c r="M8" s="3"/>
      <c r="N8" s="9"/>
      <c r="P8" s="7" t="s">
        <v>9</v>
      </c>
      <c r="Q8" s="3"/>
      <c r="R8" s="9"/>
      <c r="S8" s="9"/>
      <c r="T8" s="3"/>
      <c r="U8" s="5"/>
      <c r="W8" s="7" t="s">
        <v>9</v>
      </c>
      <c r="X8" s="9" t="s">
        <v>29</v>
      </c>
      <c r="Y8" s="9" t="s">
        <v>51</v>
      </c>
      <c r="Z8" s="9"/>
      <c r="AA8" s="3"/>
      <c r="AB8" s="5"/>
      <c r="AD8" s="7" t="s">
        <v>9</v>
      </c>
      <c r="AE8" s="3"/>
      <c r="AF8" s="9"/>
      <c r="AG8" s="9"/>
      <c r="AH8" s="9" t="s">
        <v>66</v>
      </c>
      <c r="AI8" s="5"/>
      <c r="AK8" s="7" t="s">
        <v>4</v>
      </c>
      <c r="AL8" s="102"/>
      <c r="AM8" s="102"/>
      <c r="AN8" s="104" t="s">
        <v>354</v>
      </c>
      <c r="AO8" s="105" t="s">
        <v>202</v>
      </c>
      <c r="AP8" s="102" t="s">
        <v>89</v>
      </c>
      <c r="AR8" s="7" t="s">
        <v>4</v>
      </c>
      <c r="AS8" s="114"/>
      <c r="AT8" s="9" t="s">
        <v>74</v>
      </c>
      <c r="AU8" s="5"/>
      <c r="AV8" s="9" t="s">
        <v>71</v>
      </c>
      <c r="AW8" s="3"/>
      <c r="AY8" s="7" t="s">
        <v>4</v>
      </c>
      <c r="AZ8" s="102" t="s">
        <v>354</v>
      </c>
      <c r="BA8" s="102" t="s">
        <v>155</v>
      </c>
      <c r="BB8" s="102" t="s">
        <v>354</v>
      </c>
      <c r="BC8" s="95" t="s">
        <v>202</v>
      </c>
      <c r="BD8" s="102" t="s">
        <v>375</v>
      </c>
      <c r="BF8" s="7" t="s">
        <v>4</v>
      </c>
      <c r="BG8" s="102"/>
      <c r="BH8" s="102" t="s">
        <v>398</v>
      </c>
      <c r="BI8" s="102" t="s">
        <v>89</v>
      </c>
      <c r="BJ8" s="102" t="s">
        <v>202</v>
      </c>
      <c r="BK8" s="102" t="s">
        <v>398</v>
      </c>
      <c r="BM8" s="7" t="s">
        <v>4</v>
      </c>
      <c r="BN8" s="102" t="s">
        <v>404</v>
      </c>
      <c r="BO8" s="102" t="s">
        <v>405</v>
      </c>
      <c r="BP8" s="102" t="s">
        <v>375</v>
      </c>
      <c r="BQ8" s="102" t="s">
        <v>202</v>
      </c>
      <c r="BR8" s="102" t="s">
        <v>398</v>
      </c>
      <c r="BT8" s="7" t="s">
        <v>4</v>
      </c>
      <c r="BU8" s="102" t="s">
        <v>318</v>
      </c>
      <c r="BV8" s="102" t="s">
        <v>419</v>
      </c>
      <c r="BW8" s="102" t="s">
        <v>375</v>
      </c>
      <c r="BX8" s="102" t="s">
        <v>202</v>
      </c>
      <c r="BY8" s="102" t="s">
        <v>265</v>
      </c>
      <c r="CA8" s="7" t="s">
        <v>4</v>
      </c>
      <c r="CB8" s="102" t="s">
        <v>423</v>
      </c>
      <c r="CC8" s="102" t="s">
        <v>426</v>
      </c>
      <c r="CD8" s="102" t="s">
        <v>405</v>
      </c>
      <c r="CE8" s="102" t="s">
        <v>202</v>
      </c>
      <c r="CF8" s="102" t="s">
        <v>431</v>
      </c>
      <c r="CH8" s="7" t="s">
        <v>4</v>
      </c>
      <c r="CI8" s="102" t="s">
        <v>244</v>
      </c>
      <c r="CJ8" s="102" t="s">
        <v>238</v>
      </c>
      <c r="CK8" s="102" t="s">
        <v>440</v>
      </c>
      <c r="CL8" s="102" t="s">
        <v>202</v>
      </c>
      <c r="CM8" s="102" t="s">
        <v>265</v>
      </c>
      <c r="CO8" s="7" t="s">
        <v>4</v>
      </c>
      <c r="CP8" s="95" t="s">
        <v>468</v>
      </c>
      <c r="CQ8" s="95" t="s">
        <v>473</v>
      </c>
      <c r="CR8" s="95" t="s">
        <v>106</v>
      </c>
      <c r="CS8" s="95" t="s">
        <v>202</v>
      </c>
      <c r="CT8" s="95" t="s">
        <v>477</v>
      </c>
      <c r="CV8" s="7" t="s">
        <v>4</v>
      </c>
      <c r="CW8" s="136"/>
      <c r="CX8" s="102" t="s">
        <v>482</v>
      </c>
      <c r="CY8" s="102" t="s">
        <v>485</v>
      </c>
      <c r="CZ8" s="102" t="s">
        <v>202</v>
      </c>
      <c r="DA8" s="102" t="s">
        <v>265</v>
      </c>
      <c r="DC8" s="7" t="s">
        <v>4</v>
      </c>
      <c r="DD8" s="97"/>
      <c r="DE8" s="97"/>
      <c r="DF8" s="98"/>
      <c r="DG8" s="101" t="s">
        <v>202</v>
      </c>
      <c r="DH8" s="94"/>
      <c r="DK8" s="7" t="s">
        <v>4</v>
      </c>
      <c r="DL8" s="97"/>
      <c r="DM8" s="97"/>
      <c r="DN8" s="98"/>
      <c r="DO8" s="101" t="s">
        <v>202</v>
      </c>
      <c r="DP8" s="94"/>
      <c r="DR8" s="7" t="s">
        <v>4</v>
      </c>
      <c r="DS8" s="97"/>
      <c r="DT8" s="97"/>
      <c r="DU8" s="98"/>
      <c r="DV8" s="101" t="s">
        <v>202</v>
      </c>
      <c r="DW8" s="94"/>
      <c r="DX8" s="27"/>
      <c r="DY8" s="7" t="s">
        <v>4</v>
      </c>
      <c r="DZ8" s="97"/>
      <c r="EA8" s="97"/>
      <c r="EB8" s="98"/>
      <c r="EC8" s="101" t="s">
        <v>202</v>
      </c>
      <c r="ED8" s="94"/>
      <c r="EG8" s="7" t="s">
        <v>4</v>
      </c>
      <c r="EH8" s="97"/>
      <c r="EI8" s="97"/>
      <c r="EJ8" s="98"/>
      <c r="EK8" s="101" t="s">
        <v>202</v>
      </c>
      <c r="EL8" s="94"/>
      <c r="EN8" s="7" t="s">
        <v>4</v>
      </c>
      <c r="EO8" s="97"/>
      <c r="EP8" s="97"/>
      <c r="EQ8" s="98"/>
      <c r="ER8" s="101" t="s">
        <v>202</v>
      </c>
      <c r="ES8" s="94"/>
      <c r="EU8" s="7" t="s">
        <v>4</v>
      </c>
      <c r="EV8" s="97"/>
      <c r="EW8" s="97"/>
      <c r="EX8" s="98"/>
      <c r="EY8" s="101" t="s">
        <v>202</v>
      </c>
      <c r="EZ8" s="94"/>
      <c r="FB8" s="7" t="s">
        <v>4</v>
      </c>
      <c r="FC8" s="29" t="s">
        <v>118</v>
      </c>
      <c r="FD8" s="19" t="s">
        <v>121</v>
      </c>
      <c r="FE8" s="18"/>
      <c r="FF8" s="19"/>
      <c r="FG8" s="17"/>
      <c r="FI8" s="7" t="s">
        <v>4</v>
      </c>
      <c r="FJ8" s="39"/>
      <c r="FK8" s="36" t="s">
        <v>124</v>
      </c>
      <c r="FL8" s="40"/>
      <c r="FM8" s="36" t="s">
        <v>127</v>
      </c>
      <c r="FN8" s="36" t="s">
        <v>104</v>
      </c>
      <c r="FP8" s="7" t="s">
        <v>4</v>
      </c>
      <c r="FQ8" s="39" t="s">
        <v>135</v>
      </c>
      <c r="FR8" s="36" t="s">
        <v>93</v>
      </c>
      <c r="FS8" s="40"/>
      <c r="FT8" s="36"/>
      <c r="FU8" s="36" t="s">
        <v>104</v>
      </c>
      <c r="FW8" s="7" t="s">
        <v>4</v>
      </c>
      <c r="FX8" s="39"/>
      <c r="FY8" s="36" t="s">
        <v>153</v>
      </c>
      <c r="FZ8" s="40"/>
      <c r="GA8" s="36"/>
      <c r="GB8" s="36" t="s">
        <v>155</v>
      </c>
      <c r="GD8" s="7" t="s">
        <v>4</v>
      </c>
      <c r="GE8" s="123"/>
      <c r="GF8" s="19" t="s">
        <v>161</v>
      </c>
      <c r="GG8" s="45"/>
      <c r="GH8" s="19"/>
      <c r="GI8" s="19"/>
      <c r="GK8" s="7" t="s">
        <v>4</v>
      </c>
      <c r="GL8" s="142"/>
      <c r="GM8" s="19" t="s">
        <v>166</v>
      </c>
      <c r="GN8" s="18"/>
      <c r="GO8" s="19"/>
      <c r="GP8" s="17" t="s">
        <v>169</v>
      </c>
      <c r="GR8" s="7" t="s">
        <v>4</v>
      </c>
      <c r="GS8" s="48" t="s">
        <v>181</v>
      </c>
      <c r="GT8" s="22" t="s">
        <v>155</v>
      </c>
      <c r="GU8" s="49"/>
      <c r="GV8" s="22" t="s">
        <v>188</v>
      </c>
      <c r="GW8" s="22"/>
      <c r="GY8" s="7" t="s">
        <v>4</v>
      </c>
      <c r="GZ8" s="51" t="s">
        <v>190</v>
      </c>
      <c r="HA8" s="22" t="s">
        <v>193</v>
      </c>
      <c r="HB8" s="47" t="s">
        <v>194</v>
      </c>
      <c r="HC8" s="22" t="s">
        <v>197</v>
      </c>
      <c r="HD8" s="22" t="s">
        <v>152</v>
      </c>
      <c r="HF8" s="55" t="s">
        <v>4</v>
      </c>
      <c r="HG8" s="48" t="s">
        <v>198</v>
      </c>
      <c r="HH8" s="22" t="s">
        <v>203</v>
      </c>
      <c r="HI8" s="48" t="s">
        <v>202</v>
      </c>
      <c r="HJ8" s="22" t="s">
        <v>206</v>
      </c>
      <c r="HK8" s="22"/>
      <c r="HM8" s="7" t="s">
        <v>4</v>
      </c>
      <c r="HN8" s="112" t="s">
        <v>229</v>
      </c>
      <c r="HO8" s="110"/>
      <c r="HP8" s="110"/>
      <c r="HQ8" s="110"/>
      <c r="HR8" s="111"/>
      <c r="HT8" s="7" t="s">
        <v>4</v>
      </c>
      <c r="HU8" s="61"/>
      <c r="HV8" s="59" t="s">
        <v>240</v>
      </c>
      <c r="HW8" s="62"/>
      <c r="HX8" s="59" t="s">
        <v>106</v>
      </c>
      <c r="HY8" s="59" t="s">
        <v>250</v>
      </c>
      <c r="IA8" s="7" t="s">
        <v>4</v>
      </c>
      <c r="IB8" s="28" t="s">
        <v>265</v>
      </c>
      <c r="IC8" s="64" t="s">
        <v>269</v>
      </c>
      <c r="ID8" s="66" t="s">
        <v>202</v>
      </c>
      <c r="IE8" s="64" t="s">
        <v>275</v>
      </c>
      <c r="IF8" s="64"/>
      <c r="IH8" s="7" t="s">
        <v>4</v>
      </c>
      <c r="II8" s="68" t="s">
        <v>277</v>
      </c>
      <c r="IJ8" s="65" t="s">
        <v>279</v>
      </c>
      <c r="IK8" s="65" t="s">
        <v>202</v>
      </c>
      <c r="IL8" s="65"/>
      <c r="IM8" s="65" t="s">
        <v>283</v>
      </c>
      <c r="IO8" s="7"/>
      <c r="IP8" s="24"/>
      <c r="IQ8" s="9"/>
      <c r="IR8" s="5"/>
      <c r="IS8" s="9"/>
      <c r="IT8" s="3"/>
    </row>
    <row r="9" spans="2:254" ht="47.25" customHeight="1">
      <c r="B9" s="7" t="s">
        <v>2</v>
      </c>
      <c r="C9" s="5"/>
      <c r="D9" s="13" t="s">
        <v>27</v>
      </c>
      <c r="E9" s="12"/>
      <c r="F9" s="9"/>
      <c r="G9" s="3"/>
      <c r="I9" s="7" t="s">
        <v>2</v>
      </c>
      <c r="J9" s="5"/>
      <c r="K9" s="3"/>
      <c r="L9" s="9" t="s">
        <v>37</v>
      </c>
      <c r="M9" s="9"/>
      <c r="N9" s="3"/>
      <c r="P9" s="7" t="s">
        <v>2</v>
      </c>
      <c r="Q9" s="5"/>
      <c r="R9" s="3"/>
      <c r="S9" s="12"/>
      <c r="T9" s="9" t="s">
        <v>47</v>
      </c>
      <c r="U9" s="3"/>
      <c r="W9" s="7" t="s">
        <v>2</v>
      </c>
      <c r="X9" s="5"/>
      <c r="Y9" s="3"/>
      <c r="Z9" s="12"/>
      <c r="AA9" s="9"/>
      <c r="AB9" s="9" t="s">
        <v>55</v>
      </c>
      <c r="AD9" s="7" t="s">
        <v>2</v>
      </c>
      <c r="AE9" s="5"/>
      <c r="AF9" s="9" t="s">
        <v>64</v>
      </c>
      <c r="AG9" s="12"/>
      <c r="AH9" s="9"/>
      <c r="AI9" s="9" t="s">
        <v>65</v>
      </c>
      <c r="AK9" s="7" t="s">
        <v>5</v>
      </c>
      <c r="AL9" s="102"/>
      <c r="AM9" s="104" t="s">
        <v>353</v>
      </c>
      <c r="AN9" s="102" t="s">
        <v>281</v>
      </c>
      <c r="AO9" s="102" t="s">
        <v>363</v>
      </c>
      <c r="AP9" s="102" t="s">
        <v>165</v>
      </c>
      <c r="AR9" s="7" t="s">
        <v>5</v>
      </c>
      <c r="AS9" s="114"/>
      <c r="AT9" s="5"/>
      <c r="AU9" s="9"/>
      <c r="AV9" s="9"/>
      <c r="AW9" s="9" t="s">
        <v>78</v>
      </c>
      <c r="AY9" s="7" t="s">
        <v>5</v>
      </c>
      <c r="AZ9" s="102" t="s">
        <v>303</v>
      </c>
      <c r="BA9" s="104" t="s">
        <v>281</v>
      </c>
      <c r="BB9" s="102"/>
      <c r="BC9" s="102" t="s">
        <v>373</v>
      </c>
      <c r="BD9" s="95" t="s">
        <v>202</v>
      </c>
      <c r="BF9" s="7" t="s">
        <v>5</v>
      </c>
      <c r="BG9" s="102" t="s">
        <v>396</v>
      </c>
      <c r="BH9" s="104" t="s">
        <v>399</v>
      </c>
      <c r="BI9" s="104" t="s">
        <v>395</v>
      </c>
      <c r="BJ9" s="104" t="s">
        <v>395</v>
      </c>
      <c r="BK9" s="102" t="s">
        <v>202</v>
      </c>
      <c r="BM9" s="7" t="s">
        <v>5</v>
      </c>
      <c r="BN9" s="102" t="s">
        <v>392</v>
      </c>
      <c r="BO9" s="102" t="s">
        <v>392</v>
      </c>
      <c r="BP9" s="102" t="s">
        <v>392</v>
      </c>
      <c r="BQ9" s="102" t="s">
        <v>392</v>
      </c>
      <c r="BR9" s="102" t="s">
        <v>392</v>
      </c>
      <c r="BT9" s="7" t="s">
        <v>5</v>
      </c>
      <c r="BU9" s="102" t="s">
        <v>392</v>
      </c>
      <c r="BV9" s="102" t="s">
        <v>392</v>
      </c>
      <c r="BW9" s="102" t="s">
        <v>392</v>
      </c>
      <c r="BX9" s="102" t="s">
        <v>392</v>
      </c>
      <c r="BY9" s="102" t="s">
        <v>392</v>
      </c>
      <c r="CA9" s="7" t="s">
        <v>5</v>
      </c>
      <c r="CB9" s="102" t="s">
        <v>424</v>
      </c>
      <c r="CC9" s="104" t="s">
        <v>371</v>
      </c>
      <c r="CD9" s="102" t="s">
        <v>80</v>
      </c>
      <c r="CE9" s="102" t="s">
        <v>424</v>
      </c>
      <c r="CF9" s="102" t="s">
        <v>202</v>
      </c>
      <c r="CH9" s="7" t="s">
        <v>5</v>
      </c>
      <c r="CI9" s="102" t="s">
        <v>439</v>
      </c>
      <c r="CJ9" s="104" t="s">
        <v>441</v>
      </c>
      <c r="CK9" s="102" t="s">
        <v>442</v>
      </c>
      <c r="CL9" s="102" t="s">
        <v>443</v>
      </c>
      <c r="CM9" s="102" t="s">
        <v>202</v>
      </c>
      <c r="CO9" s="7" t="s">
        <v>5</v>
      </c>
      <c r="CP9" s="95" t="s">
        <v>371</v>
      </c>
      <c r="CQ9" s="105" t="s">
        <v>441</v>
      </c>
      <c r="CR9" s="95" t="s">
        <v>474</v>
      </c>
      <c r="CS9" s="95" t="s">
        <v>476</v>
      </c>
      <c r="CT9" s="95" t="s">
        <v>202</v>
      </c>
      <c r="CV9" s="7" t="s">
        <v>5</v>
      </c>
      <c r="CW9" s="136"/>
      <c r="CX9" s="104" t="s">
        <v>484</v>
      </c>
      <c r="CY9" s="102" t="s">
        <v>202</v>
      </c>
      <c r="CZ9" s="102" t="s">
        <v>443</v>
      </c>
      <c r="DA9" s="102" t="s">
        <v>487</v>
      </c>
      <c r="DC9" s="7" t="s">
        <v>5</v>
      </c>
      <c r="DD9" s="98"/>
      <c r="DE9" s="96"/>
      <c r="DF9" s="97"/>
      <c r="DG9" s="97"/>
      <c r="DH9" s="101" t="s">
        <v>202</v>
      </c>
      <c r="DK9" s="7" t="s">
        <v>5</v>
      </c>
      <c r="DL9" s="98"/>
      <c r="DM9" s="96"/>
      <c r="DN9" s="101" t="s">
        <v>202</v>
      </c>
      <c r="DO9" s="97"/>
      <c r="DP9" s="101"/>
      <c r="DR9" s="7" t="s">
        <v>5</v>
      </c>
      <c r="DS9" s="98"/>
      <c r="DT9" s="96"/>
      <c r="DU9" s="101" t="s">
        <v>202</v>
      </c>
      <c r="DV9" s="97"/>
      <c r="DW9" s="101"/>
      <c r="DX9" s="27"/>
      <c r="DY9" s="7" t="s">
        <v>5</v>
      </c>
      <c r="DZ9" s="98"/>
      <c r="EA9" s="96"/>
      <c r="EB9" s="101" t="s">
        <v>202</v>
      </c>
      <c r="EC9" s="97"/>
      <c r="ED9" s="101"/>
      <c r="EG9" s="7" t="s">
        <v>5</v>
      </c>
      <c r="EH9" s="98"/>
      <c r="EI9" s="96"/>
      <c r="EJ9" s="101" t="s">
        <v>202</v>
      </c>
      <c r="EK9" s="97"/>
      <c r="EL9" s="101"/>
      <c r="EN9" s="7" t="s">
        <v>5</v>
      </c>
      <c r="EO9" s="98"/>
      <c r="EP9" s="96"/>
      <c r="EQ9" s="101" t="s">
        <v>202</v>
      </c>
      <c r="ER9" s="97"/>
      <c r="ES9" s="101"/>
      <c r="EU9" s="7" t="s">
        <v>5</v>
      </c>
      <c r="EV9" s="98"/>
      <c r="EW9" s="96"/>
      <c r="EX9" s="101" t="s">
        <v>202</v>
      </c>
      <c r="EY9" s="97"/>
      <c r="EZ9" s="101"/>
      <c r="FB9" s="7" t="s">
        <v>5</v>
      </c>
      <c r="FC9" s="30" t="s">
        <v>119</v>
      </c>
      <c r="FD9" s="19" t="s">
        <v>121</v>
      </c>
      <c r="FE9" s="19"/>
      <c r="FF9" s="19"/>
      <c r="FG9" s="17"/>
      <c r="FI9" s="7" t="s">
        <v>5</v>
      </c>
      <c r="FJ9" s="39"/>
      <c r="FK9" s="40"/>
      <c r="FL9" s="36" t="s">
        <v>126</v>
      </c>
      <c r="FM9" s="36"/>
      <c r="FN9" s="36"/>
      <c r="FP9" s="7" t="s">
        <v>5</v>
      </c>
      <c r="FQ9" s="43" t="s">
        <v>136</v>
      </c>
      <c r="FR9" s="43" t="s">
        <v>136</v>
      </c>
      <c r="FS9" s="36" t="s">
        <v>139</v>
      </c>
      <c r="FT9" s="36"/>
      <c r="FU9" s="36"/>
      <c r="FW9" s="7" t="s">
        <v>5</v>
      </c>
      <c r="FX9" s="39"/>
      <c r="FY9" s="40"/>
      <c r="FZ9" s="36"/>
      <c r="GA9" s="36"/>
      <c r="GB9" s="36"/>
      <c r="GD9" s="7" t="s">
        <v>5</v>
      </c>
      <c r="GE9" s="123"/>
      <c r="GF9" s="19" t="s">
        <v>161</v>
      </c>
      <c r="GG9" s="19"/>
      <c r="GH9" s="19" t="s">
        <v>163</v>
      </c>
      <c r="GI9" s="45"/>
      <c r="GK9" s="7" t="s">
        <v>5</v>
      </c>
      <c r="GL9" s="142"/>
      <c r="GM9" s="18"/>
      <c r="GN9" s="19"/>
      <c r="GO9" s="19"/>
      <c r="GP9" s="17" t="s">
        <v>170</v>
      </c>
      <c r="GR9" s="7" t="s">
        <v>5</v>
      </c>
      <c r="GS9" s="48"/>
      <c r="GT9" s="49"/>
      <c r="GU9" s="47" t="s">
        <v>186</v>
      </c>
      <c r="GV9" s="22"/>
      <c r="GW9" s="22"/>
      <c r="GY9" s="7" t="s">
        <v>5</v>
      </c>
      <c r="GZ9" s="109" t="s">
        <v>184</v>
      </c>
      <c r="HA9" s="110"/>
      <c r="HB9" s="111"/>
      <c r="HC9" s="22"/>
      <c r="HD9" s="49"/>
      <c r="HF9" s="55" t="s">
        <v>5</v>
      </c>
      <c r="HG9" s="48" t="s">
        <v>198</v>
      </c>
      <c r="HH9" s="48" t="s">
        <v>202</v>
      </c>
      <c r="HI9" s="22" t="s">
        <v>105</v>
      </c>
      <c r="HJ9" s="22" t="s">
        <v>207</v>
      </c>
      <c r="HK9" s="22" t="s">
        <v>78</v>
      </c>
      <c r="HM9" s="7" t="s">
        <v>5</v>
      </c>
      <c r="HN9" s="57"/>
      <c r="HO9" s="57" t="s">
        <v>202</v>
      </c>
      <c r="HP9" s="47" t="s">
        <v>126</v>
      </c>
      <c r="HQ9" s="47" t="s">
        <v>220</v>
      </c>
      <c r="HR9" s="47"/>
      <c r="HT9" s="7" t="s">
        <v>5</v>
      </c>
      <c r="HU9" s="61"/>
      <c r="HV9" s="62"/>
      <c r="HW9" s="59" t="s">
        <v>83</v>
      </c>
      <c r="HX9" s="59" t="s">
        <v>83</v>
      </c>
      <c r="HY9" s="59" t="s">
        <v>202</v>
      </c>
      <c r="IA9" s="7" t="s">
        <v>5</v>
      </c>
      <c r="IB9" s="28" t="s">
        <v>266</v>
      </c>
      <c r="IC9" s="66" t="s">
        <v>202</v>
      </c>
      <c r="ID9" s="64" t="s">
        <v>272</v>
      </c>
      <c r="IE9" s="64" t="s">
        <v>220</v>
      </c>
      <c r="IF9" s="64" t="s">
        <v>272</v>
      </c>
      <c r="IH9" s="7" t="s">
        <v>5</v>
      </c>
      <c r="II9" s="68"/>
      <c r="IJ9" s="65" t="s">
        <v>202</v>
      </c>
      <c r="IK9" s="65" t="s">
        <v>272</v>
      </c>
      <c r="IL9" s="65"/>
      <c r="IM9" s="65" t="s">
        <v>272</v>
      </c>
      <c r="IO9" s="7"/>
      <c r="IP9" s="24"/>
      <c r="IQ9" s="5"/>
      <c r="IR9" s="16"/>
      <c r="IS9" s="9"/>
      <c r="IT9" s="3"/>
    </row>
    <row r="10" spans="2:254" ht="47.25" customHeight="1">
      <c r="B10" s="8" t="s">
        <v>3</v>
      </c>
      <c r="C10" s="9"/>
      <c r="D10" s="13" t="s">
        <v>27</v>
      </c>
      <c r="E10" s="9"/>
      <c r="F10" s="9"/>
      <c r="G10" s="5"/>
      <c r="I10" s="8" t="s">
        <v>3</v>
      </c>
      <c r="J10" s="9"/>
      <c r="K10" s="9" t="s">
        <v>38</v>
      </c>
      <c r="L10" s="9"/>
      <c r="M10" s="9"/>
      <c r="N10" s="5"/>
      <c r="P10" s="8" t="s">
        <v>3</v>
      </c>
      <c r="Q10" s="9"/>
      <c r="R10" s="9"/>
      <c r="S10" s="9"/>
      <c r="T10" s="9"/>
      <c r="U10" s="5"/>
      <c r="W10" s="8" t="s">
        <v>3</v>
      </c>
      <c r="X10" s="9"/>
      <c r="Y10" s="9"/>
      <c r="Z10" s="9"/>
      <c r="AA10" s="9" t="s">
        <v>54</v>
      </c>
      <c r="AB10" s="5"/>
      <c r="AD10" s="8" t="s">
        <v>3</v>
      </c>
      <c r="AE10" s="9" t="s">
        <v>48</v>
      </c>
      <c r="AF10" s="9"/>
      <c r="AG10" s="9"/>
      <c r="AH10" s="9"/>
      <c r="AI10" s="5"/>
      <c r="AK10" s="7" t="s">
        <v>1</v>
      </c>
      <c r="AL10" s="102"/>
      <c r="AM10" s="102"/>
      <c r="AN10" s="104" t="s">
        <v>354</v>
      </c>
      <c r="AO10" s="105" t="s">
        <v>202</v>
      </c>
      <c r="AP10" s="102" t="s">
        <v>89</v>
      </c>
      <c r="AR10" s="7" t="s">
        <v>1</v>
      </c>
      <c r="AS10" s="114"/>
      <c r="AT10" s="3"/>
      <c r="AU10" s="9" t="s">
        <v>76</v>
      </c>
      <c r="AV10" s="5"/>
      <c r="AW10" s="3"/>
      <c r="AY10" s="7" t="s">
        <v>1</v>
      </c>
      <c r="AZ10" s="102" t="s">
        <v>354</v>
      </c>
      <c r="BA10" s="102" t="s">
        <v>155</v>
      </c>
      <c r="BB10" s="102" t="s">
        <v>354</v>
      </c>
      <c r="BC10" s="95" t="s">
        <v>202</v>
      </c>
      <c r="BD10" s="102" t="s">
        <v>375</v>
      </c>
      <c r="BF10" s="7" t="s">
        <v>1</v>
      </c>
      <c r="BG10" s="102"/>
      <c r="BH10" s="102" t="s">
        <v>398</v>
      </c>
      <c r="BI10" s="102" t="s">
        <v>89</v>
      </c>
      <c r="BJ10" s="102" t="s">
        <v>202</v>
      </c>
      <c r="BK10" s="102" t="s">
        <v>398</v>
      </c>
      <c r="BM10" s="7" t="s">
        <v>1</v>
      </c>
      <c r="BN10" s="102"/>
      <c r="BO10" s="102" t="s">
        <v>405</v>
      </c>
      <c r="BP10" s="102" t="s">
        <v>375</v>
      </c>
      <c r="BQ10" s="102" t="s">
        <v>202</v>
      </c>
      <c r="BR10" s="102" t="s">
        <v>398</v>
      </c>
      <c r="BT10" s="7" t="s">
        <v>1</v>
      </c>
      <c r="BU10" s="102" t="s">
        <v>318</v>
      </c>
      <c r="BV10" s="102" t="s">
        <v>419</v>
      </c>
      <c r="BW10" s="102" t="s">
        <v>375</v>
      </c>
      <c r="BX10" s="102" t="s">
        <v>202</v>
      </c>
      <c r="BY10" s="102" t="s">
        <v>265</v>
      </c>
      <c r="CA10" s="7" t="s">
        <v>1</v>
      </c>
      <c r="CB10" s="102" t="s">
        <v>423</v>
      </c>
      <c r="CC10" s="102"/>
      <c r="CD10" s="102" t="s">
        <v>405</v>
      </c>
      <c r="CE10" s="102" t="s">
        <v>202</v>
      </c>
      <c r="CF10" s="102" t="s">
        <v>431</v>
      </c>
      <c r="CH10" s="7" t="s">
        <v>1</v>
      </c>
      <c r="CI10" s="102" t="s">
        <v>244</v>
      </c>
      <c r="CJ10" s="102"/>
      <c r="CK10" s="102" t="s">
        <v>440</v>
      </c>
      <c r="CL10" s="102" t="s">
        <v>202</v>
      </c>
      <c r="CM10" s="102" t="s">
        <v>265</v>
      </c>
      <c r="CO10" s="7" t="s">
        <v>1</v>
      </c>
      <c r="CP10" s="95" t="s">
        <v>468</v>
      </c>
      <c r="CQ10" s="95" t="s">
        <v>473</v>
      </c>
      <c r="CR10" s="95" t="s">
        <v>475</v>
      </c>
      <c r="CS10" s="95" t="s">
        <v>202</v>
      </c>
      <c r="CT10" s="95" t="s">
        <v>477</v>
      </c>
      <c r="CV10" s="7" t="s">
        <v>1</v>
      </c>
      <c r="CW10" s="136"/>
      <c r="CX10" s="102" t="s">
        <v>482</v>
      </c>
      <c r="CY10" s="102" t="s">
        <v>485</v>
      </c>
      <c r="CZ10" s="102" t="s">
        <v>202</v>
      </c>
      <c r="DA10" s="102" t="s">
        <v>265</v>
      </c>
      <c r="DC10" s="7" t="s">
        <v>1</v>
      </c>
      <c r="DD10" s="99"/>
      <c r="DE10" s="94"/>
      <c r="DF10" s="97"/>
      <c r="DG10" s="101" t="s">
        <v>202</v>
      </c>
      <c r="DH10" s="94"/>
      <c r="DK10" s="7" t="s">
        <v>1</v>
      </c>
      <c r="DL10" s="99"/>
      <c r="DM10" s="94"/>
      <c r="DN10" s="97"/>
      <c r="DO10" s="101" t="s">
        <v>202</v>
      </c>
      <c r="DP10" s="94"/>
      <c r="DR10" s="7" t="s">
        <v>1</v>
      </c>
      <c r="DS10" s="99"/>
      <c r="DT10" s="94"/>
      <c r="DU10" s="97"/>
      <c r="DV10" s="101" t="s">
        <v>202</v>
      </c>
      <c r="DW10" s="94"/>
      <c r="DX10" s="27"/>
      <c r="DY10" s="7" t="s">
        <v>1</v>
      </c>
      <c r="DZ10" s="99"/>
      <c r="EA10" s="94"/>
      <c r="EB10" s="97"/>
      <c r="EC10" s="101" t="s">
        <v>202</v>
      </c>
      <c r="ED10" s="94"/>
      <c r="EG10" s="7" t="s">
        <v>1</v>
      </c>
      <c r="EH10" s="99"/>
      <c r="EI10" s="94"/>
      <c r="EJ10" s="97"/>
      <c r="EK10" s="101" t="s">
        <v>202</v>
      </c>
      <c r="EL10" s="94"/>
      <c r="EN10" s="7" t="s">
        <v>1</v>
      </c>
      <c r="EO10" s="99"/>
      <c r="EP10" s="94"/>
      <c r="EQ10" s="97"/>
      <c r="ER10" s="101" t="s">
        <v>202</v>
      </c>
      <c r="ES10" s="94"/>
      <c r="EU10" s="7" t="s">
        <v>1</v>
      </c>
      <c r="EV10" s="99"/>
      <c r="EW10" s="94"/>
      <c r="EX10" s="97"/>
      <c r="EY10" s="101" t="s">
        <v>202</v>
      </c>
      <c r="EZ10" s="94"/>
      <c r="FB10" s="7" t="s">
        <v>1</v>
      </c>
      <c r="FC10" s="116" t="s">
        <v>88</v>
      </c>
      <c r="FD10" s="117"/>
      <c r="FE10" s="117"/>
      <c r="FF10" s="117"/>
      <c r="FG10" s="118"/>
      <c r="FI10" s="7" t="s">
        <v>1</v>
      </c>
      <c r="FJ10" s="119" t="s">
        <v>88</v>
      </c>
      <c r="FK10" s="120"/>
      <c r="FL10" s="120"/>
      <c r="FM10" s="120"/>
      <c r="FN10" s="121"/>
      <c r="FP10" s="7" t="s">
        <v>1</v>
      </c>
      <c r="FQ10" s="39" t="s">
        <v>135</v>
      </c>
      <c r="FR10" s="36" t="s">
        <v>93</v>
      </c>
      <c r="FS10" s="36"/>
      <c r="FT10" s="40"/>
      <c r="FU10" s="36" t="s">
        <v>104</v>
      </c>
      <c r="FW10" s="7" t="s">
        <v>1</v>
      </c>
      <c r="FX10" s="39"/>
      <c r="FY10" s="36" t="s">
        <v>153</v>
      </c>
      <c r="FZ10" s="36"/>
      <c r="GA10" s="40"/>
      <c r="GB10" s="36" t="s">
        <v>155</v>
      </c>
      <c r="GD10" s="7" t="s">
        <v>1</v>
      </c>
      <c r="GE10" s="123"/>
      <c r="GF10" s="19"/>
      <c r="GG10" s="19"/>
      <c r="GH10" s="45"/>
      <c r="GI10" s="19"/>
      <c r="GK10" s="7" t="s">
        <v>1</v>
      </c>
      <c r="GL10" s="142"/>
      <c r="GM10" s="19" t="s">
        <v>166</v>
      </c>
      <c r="GN10" s="19"/>
      <c r="GO10" s="18"/>
      <c r="GP10" s="17" t="s">
        <v>169</v>
      </c>
      <c r="GR10" s="7" t="s">
        <v>1</v>
      </c>
      <c r="GS10" s="48" t="s">
        <v>181</v>
      </c>
      <c r="GT10" s="22" t="s">
        <v>155</v>
      </c>
      <c r="GU10" s="22"/>
      <c r="GV10" s="49"/>
      <c r="GW10" s="50"/>
      <c r="GY10" s="7" t="s">
        <v>1</v>
      </c>
      <c r="GZ10" s="51" t="s">
        <v>190</v>
      </c>
      <c r="HA10" s="22" t="s">
        <v>193</v>
      </c>
      <c r="HB10" s="22"/>
      <c r="HC10" s="49"/>
      <c r="HD10" s="47" t="s">
        <v>194</v>
      </c>
      <c r="HF10" s="55" t="s">
        <v>1</v>
      </c>
      <c r="HG10" s="48" t="s">
        <v>198</v>
      </c>
      <c r="HH10" s="22" t="s">
        <v>203</v>
      </c>
      <c r="HI10" s="22"/>
      <c r="HJ10" s="48" t="s">
        <v>202</v>
      </c>
      <c r="HK10" s="22"/>
      <c r="HM10" s="7" t="s">
        <v>1</v>
      </c>
      <c r="HN10" s="20" t="s">
        <v>213</v>
      </c>
      <c r="HO10" s="47" t="s">
        <v>223</v>
      </c>
      <c r="HP10" s="47" t="s">
        <v>219</v>
      </c>
      <c r="HQ10" s="57" t="s">
        <v>202</v>
      </c>
      <c r="HR10" s="47"/>
      <c r="HT10" s="7" t="s">
        <v>1</v>
      </c>
      <c r="HU10" s="61"/>
      <c r="HV10" s="59" t="s">
        <v>240</v>
      </c>
      <c r="HW10" s="59"/>
      <c r="HX10" s="62"/>
      <c r="HY10" s="59" t="s">
        <v>250</v>
      </c>
      <c r="IA10" s="7" t="s">
        <v>1</v>
      </c>
      <c r="IB10" s="28" t="s">
        <v>265</v>
      </c>
      <c r="IC10" s="64"/>
      <c r="ID10" s="64"/>
      <c r="IE10" s="64" t="s">
        <v>275</v>
      </c>
      <c r="IF10" s="64" t="s">
        <v>202</v>
      </c>
      <c r="IH10" s="7" t="s">
        <v>1</v>
      </c>
      <c r="II10" s="68" t="s">
        <v>277</v>
      </c>
      <c r="IJ10" s="65" t="s">
        <v>279</v>
      </c>
      <c r="IK10" s="65"/>
      <c r="IL10" s="65" t="s">
        <v>202</v>
      </c>
      <c r="IM10" s="65" t="s">
        <v>283</v>
      </c>
      <c r="IO10" s="7"/>
      <c r="IP10" s="24"/>
      <c r="IQ10" s="3"/>
      <c r="IR10" s="9"/>
      <c r="IS10" s="5"/>
      <c r="IT10" s="3"/>
    </row>
    <row r="11" spans="2:254" ht="47.25" customHeight="1">
      <c r="B11" s="8" t="s">
        <v>4</v>
      </c>
      <c r="C11" s="3"/>
      <c r="D11" s="9"/>
      <c r="E11" s="5"/>
      <c r="F11" s="9"/>
      <c r="G11" s="9" t="s">
        <v>30</v>
      </c>
      <c r="I11" s="8" t="s">
        <v>4</v>
      </c>
      <c r="J11" s="3"/>
      <c r="K11" s="9"/>
      <c r="L11" s="5"/>
      <c r="M11" s="9"/>
      <c r="N11" s="3"/>
      <c r="P11" s="8" t="s">
        <v>4</v>
      </c>
      <c r="Q11" s="3"/>
      <c r="R11" s="9" t="s">
        <v>45</v>
      </c>
      <c r="S11" s="5"/>
      <c r="T11" s="9" t="s">
        <v>47</v>
      </c>
      <c r="U11" s="3"/>
      <c r="W11" s="8" t="s">
        <v>4</v>
      </c>
      <c r="X11" s="5"/>
      <c r="Y11" s="9"/>
      <c r="Z11" s="5"/>
      <c r="AA11" s="9" t="s">
        <v>54</v>
      </c>
      <c r="AB11" s="3"/>
      <c r="AD11" s="8" t="s">
        <v>4</v>
      </c>
      <c r="AE11" s="3"/>
      <c r="AF11" s="9"/>
      <c r="AG11" s="5"/>
      <c r="AH11" s="9"/>
      <c r="AI11" s="3"/>
      <c r="AK11" s="7" t="s">
        <v>12</v>
      </c>
      <c r="AL11" s="105" t="s">
        <v>202</v>
      </c>
      <c r="AM11" s="102"/>
      <c r="AN11" s="102" t="s">
        <v>355</v>
      </c>
      <c r="AO11" s="102" t="s">
        <v>357</v>
      </c>
      <c r="AP11" s="102" t="s">
        <v>300</v>
      </c>
      <c r="AR11" s="7" t="s">
        <v>12</v>
      </c>
      <c r="AS11" s="114"/>
      <c r="AT11" s="9" t="s">
        <v>74</v>
      </c>
      <c r="AU11" s="9"/>
      <c r="AV11" s="9"/>
      <c r="AW11" s="3"/>
      <c r="AY11" s="7" t="s">
        <v>12</v>
      </c>
      <c r="AZ11" s="95" t="s">
        <v>202</v>
      </c>
      <c r="BA11" s="102" t="s">
        <v>82</v>
      </c>
      <c r="BB11" s="104" t="s">
        <v>106</v>
      </c>
      <c r="BC11" s="102" t="s">
        <v>337</v>
      </c>
      <c r="BD11" s="102" t="s">
        <v>376</v>
      </c>
      <c r="BF11" s="7" t="s">
        <v>12</v>
      </c>
      <c r="BG11" s="102" t="s">
        <v>202</v>
      </c>
      <c r="BH11" s="102" t="s">
        <v>400</v>
      </c>
      <c r="BI11" s="104" t="s">
        <v>395</v>
      </c>
      <c r="BJ11" s="104" t="s">
        <v>395</v>
      </c>
      <c r="BK11" s="102" t="s">
        <v>337</v>
      </c>
      <c r="BM11" s="7" t="s">
        <v>12</v>
      </c>
      <c r="BN11" s="102" t="s">
        <v>202</v>
      </c>
      <c r="BO11" s="102" t="s">
        <v>395</v>
      </c>
      <c r="BP11" s="102" t="s">
        <v>395</v>
      </c>
      <c r="BQ11" s="102" t="s">
        <v>418</v>
      </c>
      <c r="BR11" s="102" t="s">
        <v>337</v>
      </c>
      <c r="BT11" s="7" t="s">
        <v>12</v>
      </c>
      <c r="BU11" s="102" t="s">
        <v>202</v>
      </c>
      <c r="BV11" s="102" t="s">
        <v>82</v>
      </c>
      <c r="BW11" s="104" t="s">
        <v>82</v>
      </c>
      <c r="BX11" s="102" t="s">
        <v>106</v>
      </c>
      <c r="BY11" s="102" t="s">
        <v>418</v>
      </c>
      <c r="CA11" s="7" t="s">
        <v>12</v>
      </c>
      <c r="CB11" s="102" t="s">
        <v>202</v>
      </c>
      <c r="CC11" s="102" t="s">
        <v>426</v>
      </c>
      <c r="CD11" s="108" t="s">
        <v>70</v>
      </c>
      <c r="CE11" s="102" t="s">
        <v>429</v>
      </c>
      <c r="CF11" s="102" t="s">
        <v>337</v>
      </c>
      <c r="CH11" s="7" t="s">
        <v>12</v>
      </c>
      <c r="CI11" s="102" t="s">
        <v>88</v>
      </c>
      <c r="CJ11" s="102" t="s">
        <v>88</v>
      </c>
      <c r="CK11" s="102" t="s">
        <v>88</v>
      </c>
      <c r="CL11" s="102" t="s">
        <v>88</v>
      </c>
      <c r="CM11" s="102" t="s">
        <v>88</v>
      </c>
      <c r="CO11" s="7" t="s">
        <v>12</v>
      </c>
      <c r="CP11" s="95" t="s">
        <v>88</v>
      </c>
      <c r="CQ11" s="95" t="s">
        <v>88</v>
      </c>
      <c r="CR11" s="95" t="s">
        <v>88</v>
      </c>
      <c r="CS11" s="95" t="s">
        <v>88</v>
      </c>
      <c r="CT11" s="95" t="s">
        <v>88</v>
      </c>
      <c r="CV11" s="7" t="s">
        <v>12</v>
      </c>
      <c r="CW11" s="136"/>
      <c r="CX11" s="102" t="s">
        <v>483</v>
      </c>
      <c r="CY11" s="104" t="s">
        <v>106</v>
      </c>
      <c r="CZ11" s="102" t="s">
        <v>418</v>
      </c>
      <c r="DA11" s="102" t="s">
        <v>486</v>
      </c>
      <c r="DC11" s="7" t="s">
        <v>12</v>
      </c>
      <c r="DD11" s="101" t="s">
        <v>202</v>
      </c>
      <c r="DE11" s="97"/>
      <c r="DF11" s="96"/>
      <c r="DG11" s="97"/>
      <c r="DH11" s="94"/>
      <c r="DK11" s="7" t="s">
        <v>12</v>
      </c>
      <c r="DL11" s="101" t="s">
        <v>202</v>
      </c>
      <c r="DM11" s="97"/>
      <c r="DN11" s="96"/>
      <c r="DO11" s="97"/>
      <c r="DP11" s="94"/>
      <c r="DR11" s="7" t="s">
        <v>12</v>
      </c>
      <c r="DS11" s="101" t="s">
        <v>202</v>
      </c>
      <c r="DT11" s="97"/>
      <c r="DU11" s="96"/>
      <c r="DV11" s="97"/>
      <c r="DW11" s="94"/>
      <c r="DX11" s="27"/>
      <c r="DY11" s="7" t="s">
        <v>12</v>
      </c>
      <c r="DZ11" s="101" t="s">
        <v>202</v>
      </c>
      <c r="EA11" s="97"/>
      <c r="EB11" s="96"/>
      <c r="EC11" s="97"/>
      <c r="ED11" s="94"/>
      <c r="EG11" s="7" t="s">
        <v>12</v>
      </c>
      <c r="EH11" s="101" t="s">
        <v>202</v>
      </c>
      <c r="EI11" s="97"/>
      <c r="EJ11" s="96"/>
      <c r="EK11" s="97"/>
      <c r="EL11" s="94"/>
      <c r="EN11" s="7" t="s">
        <v>12</v>
      </c>
      <c r="EO11" s="101" t="s">
        <v>202</v>
      </c>
      <c r="EP11" s="97"/>
      <c r="EQ11" s="96"/>
      <c r="ER11" s="97"/>
      <c r="ES11" s="94"/>
      <c r="EU11" s="7" t="s">
        <v>12</v>
      </c>
      <c r="EV11" s="101" t="s">
        <v>202</v>
      </c>
      <c r="EW11" s="97"/>
      <c r="EX11" s="96"/>
      <c r="EY11" s="97"/>
      <c r="EZ11" s="94"/>
      <c r="FB11" s="7" t="s">
        <v>12</v>
      </c>
      <c r="FC11" s="30" t="s">
        <v>119</v>
      </c>
      <c r="FD11" s="19" t="s">
        <v>91</v>
      </c>
      <c r="FE11" s="19"/>
      <c r="FF11" s="18"/>
      <c r="FG11" s="17"/>
      <c r="FI11" s="7" t="s">
        <v>12</v>
      </c>
      <c r="FJ11" s="39" t="s">
        <v>81</v>
      </c>
      <c r="FK11" s="36" t="s">
        <v>124</v>
      </c>
      <c r="FL11" s="36"/>
      <c r="FM11" s="40"/>
      <c r="FN11" s="36" t="s">
        <v>128</v>
      </c>
      <c r="FP11" s="7" t="s">
        <v>12</v>
      </c>
      <c r="FQ11" s="39"/>
      <c r="FR11" s="36" t="s">
        <v>138</v>
      </c>
      <c r="FS11" s="36" t="s">
        <v>138</v>
      </c>
      <c r="FT11" s="40"/>
      <c r="FU11" s="36" t="s">
        <v>86</v>
      </c>
      <c r="FW11" s="7" t="s">
        <v>12</v>
      </c>
      <c r="FX11" s="39"/>
      <c r="FY11" s="36" t="s">
        <v>153</v>
      </c>
      <c r="FZ11" s="36"/>
      <c r="GA11" s="40"/>
      <c r="GB11" s="36"/>
      <c r="GD11" s="7" t="s">
        <v>12</v>
      </c>
      <c r="GE11" s="123"/>
      <c r="GF11" s="19"/>
      <c r="GG11" s="19"/>
      <c r="GH11" s="45"/>
      <c r="GI11" s="19"/>
      <c r="GK11" s="7" t="s">
        <v>12</v>
      </c>
      <c r="GL11" s="142"/>
      <c r="GM11" s="138" t="s">
        <v>167</v>
      </c>
      <c r="GN11" s="139"/>
      <c r="GO11" s="139"/>
      <c r="GP11" s="140"/>
      <c r="GR11" s="7" t="s">
        <v>12</v>
      </c>
      <c r="GS11" s="109" t="s">
        <v>184</v>
      </c>
      <c r="GT11" s="110"/>
      <c r="GU11" s="110"/>
      <c r="GV11" s="110"/>
      <c r="GW11" s="111"/>
      <c r="GY11" s="7" t="s">
        <v>12</v>
      </c>
      <c r="GZ11" s="109" t="s">
        <v>184</v>
      </c>
      <c r="HA11" s="110"/>
      <c r="HB11" s="110"/>
      <c r="HC11" s="110"/>
      <c r="HD11" s="111"/>
      <c r="HF11" s="55" t="s">
        <v>12</v>
      </c>
      <c r="HG11" s="109" t="s">
        <v>200</v>
      </c>
      <c r="HH11" s="110"/>
      <c r="HI11" s="110"/>
      <c r="HJ11" s="110"/>
      <c r="HK11" s="111"/>
      <c r="HM11" s="7" t="s">
        <v>12</v>
      </c>
      <c r="HN11" s="57" t="s">
        <v>202</v>
      </c>
      <c r="HO11" s="47" t="s">
        <v>36</v>
      </c>
      <c r="HP11" s="47" t="s">
        <v>217</v>
      </c>
      <c r="HQ11" s="47" t="s">
        <v>221</v>
      </c>
      <c r="HR11" s="47"/>
      <c r="HT11" s="7" t="s">
        <v>12</v>
      </c>
      <c r="HU11" s="61" t="s">
        <v>202</v>
      </c>
      <c r="HV11" s="59" t="s">
        <v>241</v>
      </c>
      <c r="HW11" s="59" t="s">
        <v>243</v>
      </c>
      <c r="HX11" s="59" t="s">
        <v>106</v>
      </c>
      <c r="HY11" s="59"/>
      <c r="IA11" s="7" t="s">
        <v>12</v>
      </c>
      <c r="IB11" s="28" t="s">
        <v>202</v>
      </c>
      <c r="IC11" s="64" t="s">
        <v>269</v>
      </c>
      <c r="ID11" s="64" t="s">
        <v>91</v>
      </c>
      <c r="IE11" s="64" t="s">
        <v>220</v>
      </c>
      <c r="IF11" s="64" t="s">
        <v>276</v>
      </c>
      <c r="IH11" s="7" t="s">
        <v>12</v>
      </c>
      <c r="II11" s="68" t="s">
        <v>202</v>
      </c>
      <c r="IJ11" s="65" t="s">
        <v>280</v>
      </c>
      <c r="IK11" s="65" t="s">
        <v>280</v>
      </c>
      <c r="IL11" s="65"/>
      <c r="IM11" s="65" t="s">
        <v>284</v>
      </c>
      <c r="IO11" s="7"/>
      <c r="IP11" s="24"/>
      <c r="IQ11" s="9"/>
      <c r="IR11" s="9"/>
      <c r="IS11" s="5"/>
      <c r="IT11" s="3"/>
    </row>
    <row r="12" spans="2:254" ht="47.25" customHeight="1">
      <c r="B12" s="8" t="s">
        <v>5</v>
      </c>
      <c r="C12" s="9"/>
      <c r="D12" s="5"/>
      <c r="E12" s="9" t="s">
        <v>28</v>
      </c>
      <c r="F12" s="9"/>
      <c r="G12" s="9" t="s">
        <v>31</v>
      </c>
      <c r="I12" s="8" t="s">
        <v>5</v>
      </c>
      <c r="J12" s="9"/>
      <c r="K12" s="5"/>
      <c r="L12" s="9" t="s">
        <v>37</v>
      </c>
      <c r="M12" s="9"/>
      <c r="N12" s="3"/>
      <c r="P12" s="8" t="s">
        <v>5</v>
      </c>
      <c r="Q12" s="9"/>
      <c r="R12" s="5"/>
      <c r="S12" s="9" t="s">
        <v>46</v>
      </c>
      <c r="T12" s="9"/>
      <c r="U12" s="3"/>
      <c r="W12" s="8" t="s">
        <v>5</v>
      </c>
      <c r="X12" s="9"/>
      <c r="Y12" s="5"/>
      <c r="Z12" s="9"/>
      <c r="AA12" s="9" t="s">
        <v>53</v>
      </c>
      <c r="AB12" s="3"/>
      <c r="AD12" s="8" t="s">
        <v>5</v>
      </c>
      <c r="AE12" s="9"/>
      <c r="AF12" s="5"/>
      <c r="AG12" s="9"/>
      <c r="AH12" s="9" t="s">
        <v>67</v>
      </c>
      <c r="AI12" s="3"/>
      <c r="AK12" s="7" t="s">
        <v>62</v>
      </c>
      <c r="AL12" s="102"/>
      <c r="AM12" s="104" t="s">
        <v>353</v>
      </c>
      <c r="AN12" s="102" t="s">
        <v>281</v>
      </c>
      <c r="AO12" s="102"/>
      <c r="AP12" s="105" t="s">
        <v>202</v>
      </c>
      <c r="AR12" s="7" t="s">
        <v>62</v>
      </c>
      <c r="AS12" s="114"/>
      <c r="AT12" s="9" t="s">
        <v>48</v>
      </c>
      <c r="AU12" s="9" t="s">
        <v>76</v>
      </c>
      <c r="AV12" s="9" t="s">
        <v>71</v>
      </c>
      <c r="AW12" s="5"/>
      <c r="AY12" s="7" t="s">
        <v>62</v>
      </c>
      <c r="AZ12" s="102" t="s">
        <v>303</v>
      </c>
      <c r="BA12" s="104" t="s">
        <v>281</v>
      </c>
      <c r="BB12" s="102" t="s">
        <v>371</v>
      </c>
      <c r="BC12" s="102" t="s">
        <v>374</v>
      </c>
      <c r="BD12" s="95" t="s">
        <v>202</v>
      </c>
      <c r="BF12" s="7" t="s">
        <v>62</v>
      </c>
      <c r="BG12" s="102" t="s">
        <v>397</v>
      </c>
      <c r="BH12" s="104" t="s">
        <v>395</v>
      </c>
      <c r="BI12" s="104" t="s">
        <v>395</v>
      </c>
      <c r="BJ12" s="104" t="s">
        <v>395</v>
      </c>
      <c r="BK12" s="102" t="s">
        <v>202</v>
      </c>
      <c r="BM12" s="7" t="s">
        <v>62</v>
      </c>
      <c r="BN12" s="102" t="s">
        <v>404</v>
      </c>
      <c r="BO12" s="102" t="s">
        <v>406</v>
      </c>
      <c r="BP12" s="102" t="s">
        <v>414</v>
      </c>
      <c r="BQ12" s="102" t="s">
        <v>416</v>
      </c>
      <c r="BR12" s="102" t="s">
        <v>202</v>
      </c>
      <c r="BT12" s="7" t="s">
        <v>62</v>
      </c>
      <c r="BU12" s="102" t="s">
        <v>394</v>
      </c>
      <c r="BV12" s="102" t="s">
        <v>420</v>
      </c>
      <c r="BW12" s="102" t="s">
        <v>371</v>
      </c>
      <c r="BX12" s="102" t="s">
        <v>38</v>
      </c>
      <c r="BY12" s="102" t="s">
        <v>202</v>
      </c>
      <c r="CA12" s="7" t="s">
        <v>62</v>
      </c>
      <c r="CB12" s="102" t="s">
        <v>424</v>
      </c>
      <c r="CC12" s="104" t="s">
        <v>371</v>
      </c>
      <c r="CD12" s="102" t="s">
        <v>80</v>
      </c>
      <c r="CE12" s="102" t="s">
        <v>424</v>
      </c>
      <c r="CF12" s="102" t="s">
        <v>202</v>
      </c>
      <c r="CH12" s="7" t="s">
        <v>62</v>
      </c>
      <c r="CI12" s="102" t="s">
        <v>371</v>
      </c>
      <c r="CJ12" s="104" t="s">
        <v>441</v>
      </c>
      <c r="CK12" s="102" t="s">
        <v>442</v>
      </c>
      <c r="CL12" s="102" t="s">
        <v>443</v>
      </c>
      <c r="CM12" s="102" t="s">
        <v>202</v>
      </c>
      <c r="CO12" s="7" t="s">
        <v>62</v>
      </c>
      <c r="CP12" s="95" t="s">
        <v>371</v>
      </c>
      <c r="CQ12" s="105" t="s">
        <v>441</v>
      </c>
      <c r="CR12" s="95" t="s">
        <v>474</v>
      </c>
      <c r="CS12" s="95" t="s">
        <v>475</v>
      </c>
      <c r="CT12" s="95" t="s">
        <v>202</v>
      </c>
      <c r="CV12" s="7" t="s">
        <v>62</v>
      </c>
      <c r="CW12" s="136"/>
      <c r="CX12" s="102" t="s">
        <v>371</v>
      </c>
      <c r="CY12" s="102" t="s">
        <v>202</v>
      </c>
      <c r="CZ12" s="102" t="s">
        <v>443</v>
      </c>
      <c r="DA12" s="102" t="s">
        <v>487</v>
      </c>
      <c r="DC12" s="7" t="s">
        <v>62</v>
      </c>
      <c r="DD12" s="97"/>
      <c r="DE12" s="97"/>
      <c r="DF12" s="97"/>
      <c r="DG12" s="97"/>
      <c r="DH12" s="101" t="s">
        <v>202</v>
      </c>
      <c r="DK12" s="7" t="s">
        <v>62</v>
      </c>
      <c r="DL12" s="97"/>
      <c r="DM12" s="97"/>
      <c r="DN12" s="101" t="s">
        <v>202</v>
      </c>
      <c r="DO12" s="97"/>
      <c r="DP12" s="101"/>
      <c r="DR12" s="7" t="s">
        <v>62</v>
      </c>
      <c r="DS12" s="97"/>
      <c r="DT12" s="97"/>
      <c r="DU12" s="101" t="s">
        <v>202</v>
      </c>
      <c r="DV12" s="97"/>
      <c r="DW12" s="101"/>
      <c r="DX12" s="27"/>
      <c r="DY12" s="7" t="s">
        <v>62</v>
      </c>
      <c r="DZ12" s="97"/>
      <c r="EA12" s="97"/>
      <c r="EB12" s="101" t="s">
        <v>202</v>
      </c>
      <c r="EC12" s="97"/>
      <c r="ED12" s="101"/>
      <c r="EG12" s="7" t="s">
        <v>62</v>
      </c>
      <c r="EH12" s="97"/>
      <c r="EI12" s="97"/>
      <c r="EJ12" s="101" t="s">
        <v>202</v>
      </c>
      <c r="EK12" s="97"/>
      <c r="EL12" s="101"/>
      <c r="EN12" s="7" t="s">
        <v>62</v>
      </c>
      <c r="EO12" s="97"/>
      <c r="EP12" s="97"/>
      <c r="EQ12" s="101" t="s">
        <v>202</v>
      </c>
      <c r="ER12" s="97"/>
      <c r="ES12" s="101"/>
      <c r="EU12" s="7" t="s">
        <v>62</v>
      </c>
      <c r="EV12" s="97"/>
      <c r="EW12" s="97"/>
      <c r="EX12" s="101" t="s">
        <v>202</v>
      </c>
      <c r="EY12" s="97"/>
      <c r="EZ12" s="101"/>
      <c r="FB12" s="7" t="s">
        <v>62</v>
      </c>
      <c r="FC12" s="29" t="s">
        <v>118</v>
      </c>
      <c r="FD12" s="19"/>
      <c r="FE12" s="19"/>
      <c r="FF12" s="19"/>
      <c r="FG12" s="17" t="s">
        <v>122</v>
      </c>
      <c r="FI12" s="7" t="s">
        <v>62</v>
      </c>
      <c r="FJ12" s="39"/>
      <c r="FK12" s="36" t="s">
        <v>124</v>
      </c>
      <c r="FL12" s="36" t="s">
        <v>126</v>
      </c>
      <c r="FM12" s="36"/>
      <c r="FN12" s="40"/>
      <c r="FP12" s="7" t="s">
        <v>62</v>
      </c>
      <c r="FQ12" s="39" t="s">
        <v>92</v>
      </c>
      <c r="FR12" s="36"/>
      <c r="FS12" s="36" t="s">
        <v>139</v>
      </c>
      <c r="FT12" s="36"/>
      <c r="FU12" s="40"/>
      <c r="FW12" s="7" t="s">
        <v>62</v>
      </c>
      <c r="FX12" s="39" t="s">
        <v>151</v>
      </c>
      <c r="FY12" s="36"/>
      <c r="FZ12" s="36"/>
      <c r="GA12" s="36"/>
      <c r="GB12" s="40"/>
      <c r="GD12" s="7" t="s">
        <v>62</v>
      </c>
      <c r="GE12" s="123"/>
      <c r="GF12" s="45"/>
      <c r="GG12" s="19" t="s">
        <v>161</v>
      </c>
      <c r="GH12" s="19"/>
      <c r="GI12" s="19" t="s">
        <v>164</v>
      </c>
      <c r="GK12" s="7" t="s">
        <v>62</v>
      </c>
      <c r="GL12" s="142"/>
      <c r="GM12" s="19"/>
      <c r="GN12" s="19"/>
      <c r="GO12" s="19"/>
      <c r="GP12" s="17" t="s">
        <v>120</v>
      </c>
      <c r="GR12" s="7" t="s">
        <v>62</v>
      </c>
      <c r="GS12" s="48" t="s">
        <v>181</v>
      </c>
      <c r="GT12" s="22"/>
      <c r="GU12" s="47" t="s">
        <v>186</v>
      </c>
      <c r="GV12" s="22"/>
      <c r="GW12" s="22" t="s">
        <v>78</v>
      </c>
      <c r="GY12" s="7" t="s">
        <v>62</v>
      </c>
      <c r="GZ12" s="48"/>
      <c r="HA12" s="49"/>
      <c r="HB12" s="22"/>
      <c r="HC12" s="22" t="s">
        <v>196</v>
      </c>
      <c r="HD12" s="49"/>
      <c r="HF12" s="55" t="s">
        <v>62</v>
      </c>
      <c r="HG12" s="48" t="s">
        <v>198</v>
      </c>
      <c r="HH12" s="22" t="s">
        <v>203</v>
      </c>
      <c r="HI12" s="22" t="s">
        <v>105</v>
      </c>
      <c r="HJ12" s="22" t="s">
        <v>207</v>
      </c>
      <c r="HK12" s="48" t="s">
        <v>202</v>
      </c>
      <c r="HM12" s="7" t="s">
        <v>62</v>
      </c>
      <c r="HN12" s="20" t="s">
        <v>213</v>
      </c>
      <c r="HO12" s="20" t="s">
        <v>213</v>
      </c>
      <c r="HP12" s="47" t="s">
        <v>219</v>
      </c>
      <c r="HQ12" s="47" t="s">
        <v>220</v>
      </c>
      <c r="HR12" s="57" t="s">
        <v>202</v>
      </c>
      <c r="HT12" s="7" t="s">
        <v>62</v>
      </c>
      <c r="HU12" s="61" t="s">
        <v>236</v>
      </c>
      <c r="HV12" s="59" t="s">
        <v>202</v>
      </c>
      <c r="HW12" s="59" t="s">
        <v>244</v>
      </c>
      <c r="HX12" s="59" t="s">
        <v>246</v>
      </c>
      <c r="HY12" s="59" t="s">
        <v>246</v>
      </c>
      <c r="IA12" s="7" t="s">
        <v>62</v>
      </c>
      <c r="IB12" s="28" t="s">
        <v>267</v>
      </c>
      <c r="IC12" s="64" t="s">
        <v>239</v>
      </c>
      <c r="ID12" s="28" t="s">
        <v>267</v>
      </c>
      <c r="IE12" s="64" t="s">
        <v>202</v>
      </c>
      <c r="IF12" s="28" t="s">
        <v>267</v>
      </c>
      <c r="IH12" s="7" t="s">
        <v>62</v>
      </c>
      <c r="II12" s="28" t="s">
        <v>267</v>
      </c>
      <c r="IJ12" s="65" t="s">
        <v>281</v>
      </c>
      <c r="IK12" s="28" t="s">
        <v>267</v>
      </c>
      <c r="IL12" s="65"/>
      <c r="IM12" s="28" t="s">
        <v>267</v>
      </c>
      <c r="IO12" s="7"/>
      <c r="IP12" s="24"/>
      <c r="IQ12" s="9"/>
      <c r="IR12" s="9"/>
      <c r="IS12" s="16"/>
      <c r="IT12" s="5"/>
    </row>
    <row r="13" spans="2:254" ht="47.25" customHeight="1">
      <c r="B13" s="8" t="s">
        <v>12</v>
      </c>
      <c r="C13" s="9"/>
      <c r="D13" s="5"/>
      <c r="E13" s="9"/>
      <c r="F13" s="9" t="s">
        <v>29</v>
      </c>
      <c r="G13" s="9" t="s">
        <v>31</v>
      </c>
      <c r="I13" s="8" t="s">
        <v>12</v>
      </c>
      <c r="J13" s="5"/>
      <c r="K13" s="11"/>
      <c r="L13" s="9"/>
      <c r="M13" s="9"/>
      <c r="N13" s="3"/>
      <c r="P13" s="8" t="s">
        <v>12</v>
      </c>
      <c r="Q13" s="5"/>
      <c r="R13" s="9" t="s">
        <v>45</v>
      </c>
      <c r="S13" s="9"/>
      <c r="T13" s="9"/>
      <c r="U13" s="3"/>
      <c r="W13" s="8" t="s">
        <v>12</v>
      </c>
      <c r="X13" s="11" t="s">
        <v>49</v>
      </c>
      <c r="Y13" s="11" t="s">
        <v>49</v>
      </c>
      <c r="Z13" s="11" t="s">
        <v>49</v>
      </c>
      <c r="AA13" s="11" t="s">
        <v>49</v>
      </c>
      <c r="AB13" s="11" t="s">
        <v>49</v>
      </c>
      <c r="AD13" s="8" t="s">
        <v>12</v>
      </c>
      <c r="AE13" s="5"/>
      <c r="AF13" s="9"/>
      <c r="AG13" s="9"/>
      <c r="AH13" s="9" t="s">
        <v>67</v>
      </c>
      <c r="AI13" s="3"/>
      <c r="AK13" s="7" t="s">
        <v>9</v>
      </c>
      <c r="AL13" s="102"/>
      <c r="AM13" s="102"/>
      <c r="AN13" s="102"/>
      <c r="AO13" s="102" t="s">
        <v>105</v>
      </c>
      <c r="AP13" s="105" t="s">
        <v>202</v>
      </c>
      <c r="AR13" s="7" t="s">
        <v>9</v>
      </c>
      <c r="AS13" s="115"/>
      <c r="AT13" s="9" t="s">
        <v>66</v>
      </c>
      <c r="AU13" s="9" t="s">
        <v>36</v>
      </c>
      <c r="AV13" s="9" t="s">
        <v>77</v>
      </c>
      <c r="AW13" s="5"/>
      <c r="AY13" s="7" t="s">
        <v>9</v>
      </c>
      <c r="AZ13" s="102"/>
      <c r="BA13" s="102" t="s">
        <v>126</v>
      </c>
      <c r="BB13" s="95" t="s">
        <v>202</v>
      </c>
      <c r="BC13" s="102" t="s">
        <v>242</v>
      </c>
      <c r="BD13" s="102" t="s">
        <v>126</v>
      </c>
      <c r="BF13" s="7" t="s">
        <v>9</v>
      </c>
      <c r="BG13" s="102"/>
      <c r="BH13" s="102" t="s">
        <v>401</v>
      </c>
      <c r="BI13" s="102" t="s">
        <v>202</v>
      </c>
      <c r="BJ13" s="102"/>
      <c r="BK13" s="104"/>
      <c r="BM13" s="7" t="s">
        <v>9</v>
      </c>
      <c r="BN13" s="102"/>
      <c r="BO13" s="102" t="s">
        <v>407</v>
      </c>
      <c r="BP13" s="102" t="s">
        <v>202</v>
      </c>
      <c r="BQ13" s="102" t="s">
        <v>417</v>
      </c>
      <c r="BR13" s="102" t="s">
        <v>407</v>
      </c>
      <c r="BT13" s="7" t="s">
        <v>9</v>
      </c>
      <c r="BU13" s="102" t="s">
        <v>214</v>
      </c>
      <c r="BV13" s="102"/>
      <c r="BW13" s="102" t="s">
        <v>202</v>
      </c>
      <c r="BX13" s="102"/>
      <c r="BY13" s="104" t="s">
        <v>105</v>
      </c>
      <c r="CA13" s="7" t="s">
        <v>9</v>
      </c>
      <c r="CB13" s="102" t="s">
        <v>425</v>
      </c>
      <c r="CC13" s="102" t="s">
        <v>425</v>
      </c>
      <c r="CD13" s="102" t="s">
        <v>202</v>
      </c>
      <c r="CE13" s="102" t="s">
        <v>425</v>
      </c>
      <c r="CF13" s="104" t="s">
        <v>126</v>
      </c>
      <c r="CH13" s="7" t="s">
        <v>9</v>
      </c>
      <c r="CI13" s="102"/>
      <c r="CJ13" s="102" t="s">
        <v>444</v>
      </c>
      <c r="CK13" s="102" t="s">
        <v>202</v>
      </c>
      <c r="CL13" s="102" t="s">
        <v>445</v>
      </c>
      <c r="CM13" s="102" t="s">
        <v>438</v>
      </c>
      <c r="CO13" s="7" t="s">
        <v>9</v>
      </c>
      <c r="CP13" s="95" t="s">
        <v>469</v>
      </c>
      <c r="CQ13" s="95" t="s">
        <v>444</v>
      </c>
      <c r="CR13" s="95" t="s">
        <v>469</v>
      </c>
      <c r="CS13" s="95" t="s">
        <v>471</v>
      </c>
      <c r="CT13" s="105" t="s">
        <v>478</v>
      </c>
      <c r="CV13" s="7" t="s">
        <v>9</v>
      </c>
      <c r="CW13" s="136"/>
      <c r="CX13" s="102" t="s">
        <v>478</v>
      </c>
      <c r="CY13" s="102" t="s">
        <v>469</v>
      </c>
      <c r="CZ13" s="102" t="s">
        <v>469</v>
      </c>
      <c r="DA13" s="102" t="s">
        <v>202</v>
      </c>
      <c r="DC13" s="7" t="s">
        <v>9</v>
      </c>
      <c r="DD13" s="94"/>
      <c r="DE13" s="97"/>
      <c r="DF13" s="101" t="s">
        <v>202</v>
      </c>
      <c r="DG13" s="95"/>
      <c r="DH13" s="96"/>
      <c r="DK13" s="7" t="s">
        <v>9</v>
      </c>
      <c r="DL13" s="94"/>
      <c r="DM13" s="97"/>
      <c r="DN13" s="101"/>
      <c r="DO13" s="95"/>
      <c r="DP13" s="101" t="s">
        <v>202</v>
      </c>
      <c r="DR13" s="7" t="s">
        <v>9</v>
      </c>
      <c r="DS13" s="94"/>
      <c r="DT13" s="97"/>
      <c r="DU13" s="101"/>
      <c r="DV13" s="95"/>
      <c r="DW13" s="101" t="s">
        <v>202</v>
      </c>
      <c r="DX13" s="27"/>
      <c r="DY13" s="7" t="s">
        <v>9</v>
      </c>
      <c r="DZ13" s="94"/>
      <c r="EA13" s="97"/>
      <c r="EB13" s="101"/>
      <c r="EC13" s="95"/>
      <c r="ED13" s="101" t="s">
        <v>202</v>
      </c>
      <c r="EG13" s="7" t="s">
        <v>9</v>
      </c>
      <c r="EH13" s="94"/>
      <c r="EI13" s="97"/>
      <c r="EJ13" s="101"/>
      <c r="EK13" s="95"/>
      <c r="EL13" s="101" t="s">
        <v>202</v>
      </c>
      <c r="EN13" s="7" t="s">
        <v>9</v>
      </c>
      <c r="EO13" s="94"/>
      <c r="EP13" s="97"/>
      <c r="EQ13" s="101"/>
      <c r="ER13" s="95"/>
      <c r="ES13" s="101" t="s">
        <v>202</v>
      </c>
      <c r="EU13" s="7" t="s">
        <v>9</v>
      </c>
      <c r="EV13" s="94"/>
      <c r="EW13" s="97"/>
      <c r="EX13" s="101"/>
      <c r="EY13" s="95"/>
      <c r="EZ13" s="101" t="s">
        <v>202</v>
      </c>
      <c r="FB13" s="7" t="s">
        <v>9</v>
      </c>
      <c r="FC13" s="30"/>
      <c r="FD13" s="17" t="s">
        <v>30</v>
      </c>
      <c r="FE13" s="19"/>
      <c r="FF13" s="17"/>
      <c r="FG13" s="18"/>
      <c r="FI13" s="7" t="s">
        <v>9</v>
      </c>
      <c r="FJ13" s="39"/>
      <c r="FK13" s="36"/>
      <c r="FL13" s="36" t="s">
        <v>126</v>
      </c>
      <c r="FM13" s="36"/>
      <c r="FN13" s="40"/>
      <c r="FP13" s="7" t="s">
        <v>9</v>
      </c>
      <c r="FQ13" s="39"/>
      <c r="FR13" s="36" t="s">
        <v>137</v>
      </c>
      <c r="FS13" s="36" t="s">
        <v>125</v>
      </c>
      <c r="FT13" s="36"/>
      <c r="FU13" s="40"/>
      <c r="FW13" s="7" t="s">
        <v>9</v>
      </c>
      <c r="FX13" s="39"/>
      <c r="FY13" s="36"/>
      <c r="FZ13" s="36"/>
      <c r="GA13" s="38" t="s">
        <v>154</v>
      </c>
      <c r="GB13" s="40"/>
      <c r="GD13" s="7" t="s">
        <v>9</v>
      </c>
      <c r="GE13" s="123"/>
      <c r="GF13" s="19"/>
      <c r="GG13" s="19"/>
      <c r="GH13" s="19"/>
      <c r="GI13" s="45"/>
      <c r="GK13" s="7" t="s">
        <v>9</v>
      </c>
      <c r="GL13" s="142"/>
      <c r="GM13" s="19"/>
      <c r="GN13" s="19"/>
      <c r="GO13" s="19" t="s">
        <v>168</v>
      </c>
      <c r="GP13" s="18"/>
      <c r="GR13" s="7" t="s">
        <v>9</v>
      </c>
      <c r="GS13" s="51" t="s">
        <v>182</v>
      </c>
      <c r="GT13" s="22" t="s">
        <v>183</v>
      </c>
      <c r="GU13" s="47" t="s">
        <v>186</v>
      </c>
      <c r="GV13" s="22"/>
      <c r="GW13" s="49"/>
      <c r="GY13" s="7" t="s">
        <v>9</v>
      </c>
      <c r="GZ13" s="49"/>
      <c r="HA13" s="22" t="s">
        <v>182</v>
      </c>
      <c r="HB13" s="22"/>
      <c r="HC13" s="22" t="s">
        <v>187</v>
      </c>
      <c r="HD13" s="22" t="s">
        <v>187</v>
      </c>
      <c r="HF13" s="55" t="s">
        <v>9</v>
      </c>
      <c r="HG13" s="48" t="s">
        <v>198</v>
      </c>
      <c r="HH13" s="22" t="s">
        <v>187</v>
      </c>
      <c r="HI13" s="22" t="s">
        <v>105</v>
      </c>
      <c r="HJ13" s="22" t="s">
        <v>187</v>
      </c>
      <c r="HK13" s="48" t="s">
        <v>202</v>
      </c>
      <c r="HM13" s="7" t="s">
        <v>9</v>
      </c>
      <c r="HN13" s="57" t="s">
        <v>214</v>
      </c>
      <c r="HO13" s="47" t="s">
        <v>223</v>
      </c>
      <c r="HP13" s="47" t="s">
        <v>219</v>
      </c>
      <c r="HQ13" s="47" t="s">
        <v>187</v>
      </c>
      <c r="HR13" s="57" t="s">
        <v>202</v>
      </c>
      <c r="HT13" s="7" t="s">
        <v>9</v>
      </c>
      <c r="HU13" s="61"/>
      <c r="HV13" s="59" t="s">
        <v>214</v>
      </c>
      <c r="HW13" s="59" t="s">
        <v>242</v>
      </c>
      <c r="HX13" s="59" t="s">
        <v>254</v>
      </c>
      <c r="HY13" s="62" t="s">
        <v>251</v>
      </c>
      <c r="IA13" s="7" t="s">
        <v>9</v>
      </c>
      <c r="IB13" s="28" t="s">
        <v>251</v>
      </c>
      <c r="IC13" s="64"/>
      <c r="ID13" s="28" t="s">
        <v>251</v>
      </c>
      <c r="IE13" s="64" t="s">
        <v>273</v>
      </c>
      <c r="IF13" s="28" t="s">
        <v>251</v>
      </c>
      <c r="IH13" s="7" t="s">
        <v>9</v>
      </c>
      <c r="II13" s="68"/>
      <c r="IJ13" s="65" t="s">
        <v>273</v>
      </c>
      <c r="IK13" s="65"/>
      <c r="IL13" s="65" t="s">
        <v>107</v>
      </c>
      <c r="IM13" s="65" t="s">
        <v>202</v>
      </c>
      <c r="IO13" s="7"/>
      <c r="IP13" s="24"/>
      <c r="IQ13" s="9"/>
      <c r="IR13" s="16"/>
      <c r="IS13" s="3"/>
      <c r="IT13" s="5"/>
    </row>
    <row r="14" spans="2:254" ht="47.25" customHeight="1">
      <c r="B14" s="8" t="s">
        <v>6</v>
      </c>
      <c r="C14" s="11"/>
      <c r="D14" s="9"/>
      <c r="E14" s="9" t="s">
        <v>28</v>
      </c>
      <c r="F14" s="5"/>
      <c r="G14" s="3"/>
      <c r="I14" s="8" t="s">
        <v>6</v>
      </c>
      <c r="J14" s="11"/>
      <c r="K14" s="9" t="s">
        <v>38</v>
      </c>
      <c r="L14" s="9" t="s">
        <v>36</v>
      </c>
      <c r="M14" s="5"/>
      <c r="N14" s="3"/>
      <c r="P14" s="8" t="s">
        <v>6</v>
      </c>
      <c r="Q14" s="11"/>
      <c r="R14" s="9"/>
      <c r="S14" s="9"/>
      <c r="T14" s="5"/>
      <c r="U14" s="9" t="s">
        <v>48</v>
      </c>
      <c r="W14" s="8" t="s">
        <v>6</v>
      </c>
      <c r="X14" s="9" t="s">
        <v>29</v>
      </c>
      <c r="Y14" s="9" t="s">
        <v>51</v>
      </c>
      <c r="Z14" s="9"/>
      <c r="AA14" s="5"/>
      <c r="AB14" s="9" t="s">
        <v>55</v>
      </c>
      <c r="AD14" s="8" t="s">
        <v>6</v>
      </c>
      <c r="AE14" s="9" t="s">
        <v>48</v>
      </c>
      <c r="AF14" s="9"/>
      <c r="AG14" s="9"/>
      <c r="AH14" s="5"/>
      <c r="AI14" s="9" t="s">
        <v>65</v>
      </c>
      <c r="AK14" s="7" t="s">
        <v>6</v>
      </c>
      <c r="AL14" s="102"/>
      <c r="AM14" s="102"/>
      <c r="AN14" s="105" t="s">
        <v>202</v>
      </c>
      <c r="AO14" s="102" t="s">
        <v>356</v>
      </c>
      <c r="AP14" s="102" t="s">
        <v>356</v>
      </c>
      <c r="AR14" s="7" t="s">
        <v>6</v>
      </c>
      <c r="AS14" s="14"/>
      <c r="AT14" s="9" t="s">
        <v>48</v>
      </c>
      <c r="AU14" s="15" t="s">
        <v>75</v>
      </c>
      <c r="AV14" s="9" t="s">
        <v>70</v>
      </c>
      <c r="AW14" s="3" t="s">
        <v>79</v>
      </c>
      <c r="AY14" s="7" t="s">
        <v>6</v>
      </c>
      <c r="AZ14" s="102" t="s">
        <v>369</v>
      </c>
      <c r="BA14" s="95" t="s">
        <v>202</v>
      </c>
      <c r="BB14" s="104" t="s">
        <v>370</v>
      </c>
      <c r="BC14" s="102" t="s">
        <v>372</v>
      </c>
      <c r="BD14" s="102" t="s">
        <v>67</v>
      </c>
      <c r="BF14" s="7" t="s">
        <v>6</v>
      </c>
      <c r="BG14" s="104"/>
      <c r="BH14" s="102" t="s">
        <v>202</v>
      </c>
      <c r="BI14" s="102" t="s">
        <v>402</v>
      </c>
      <c r="BJ14" s="102" t="s">
        <v>127</v>
      </c>
      <c r="BK14" s="102" t="s">
        <v>403</v>
      </c>
      <c r="BM14" s="7" t="s">
        <v>6</v>
      </c>
      <c r="BN14" s="104"/>
      <c r="BO14" s="102" t="s">
        <v>120</v>
      </c>
      <c r="BP14" s="104" t="s">
        <v>413</v>
      </c>
      <c r="BQ14" s="102" t="s">
        <v>339</v>
      </c>
      <c r="BR14" s="102" t="s">
        <v>67</v>
      </c>
      <c r="BT14" s="7" t="s">
        <v>6</v>
      </c>
      <c r="BU14" s="102" t="s">
        <v>393</v>
      </c>
      <c r="BV14" s="102" t="s">
        <v>202</v>
      </c>
      <c r="BW14" s="107" t="s">
        <v>421</v>
      </c>
      <c r="BX14" s="102" t="s">
        <v>38</v>
      </c>
      <c r="BY14" s="108" t="s">
        <v>336</v>
      </c>
      <c r="CA14" s="7" t="s">
        <v>6</v>
      </c>
      <c r="CB14" s="102" t="s">
        <v>422</v>
      </c>
      <c r="CC14" s="102" t="s">
        <v>202</v>
      </c>
      <c r="CD14" s="104" t="s">
        <v>427</v>
      </c>
      <c r="CE14" s="102" t="s">
        <v>428</v>
      </c>
      <c r="CF14" s="102" t="s">
        <v>430</v>
      </c>
      <c r="CH14" s="7" t="s">
        <v>6</v>
      </c>
      <c r="CI14" s="104"/>
      <c r="CJ14" s="102" t="s">
        <v>202</v>
      </c>
      <c r="CK14" s="102" t="s">
        <v>446</v>
      </c>
      <c r="CL14" s="102" t="s">
        <v>337</v>
      </c>
      <c r="CM14" s="102" t="s">
        <v>29</v>
      </c>
      <c r="CO14" s="7" t="s">
        <v>6</v>
      </c>
      <c r="CP14" s="95" t="s">
        <v>467</v>
      </c>
      <c r="CQ14" s="95" t="s">
        <v>202</v>
      </c>
      <c r="CR14" s="105" t="s">
        <v>84</v>
      </c>
      <c r="CS14" s="95" t="s">
        <v>38</v>
      </c>
      <c r="CT14" s="95" t="s">
        <v>475</v>
      </c>
      <c r="CV14" s="7" t="s">
        <v>6</v>
      </c>
      <c r="CW14" s="136"/>
      <c r="CX14" s="102" t="s">
        <v>202</v>
      </c>
      <c r="CY14" s="102" t="s">
        <v>336</v>
      </c>
      <c r="CZ14" s="102" t="s">
        <v>481</v>
      </c>
      <c r="DA14" s="102" t="s">
        <v>336</v>
      </c>
      <c r="DC14" s="7" t="s">
        <v>6</v>
      </c>
      <c r="DD14" s="96"/>
      <c r="DE14" s="101" t="s">
        <v>202</v>
      </c>
      <c r="DF14" s="97"/>
      <c r="DG14" s="97"/>
      <c r="DH14" s="97"/>
      <c r="DK14" s="7" t="s">
        <v>6</v>
      </c>
      <c r="DL14" s="96"/>
      <c r="DM14" s="101" t="s">
        <v>202</v>
      </c>
      <c r="DN14" s="97"/>
      <c r="DO14" s="97"/>
      <c r="DP14" s="97"/>
      <c r="DR14" s="7" t="s">
        <v>6</v>
      </c>
      <c r="DS14" s="96"/>
      <c r="DT14" s="101" t="s">
        <v>202</v>
      </c>
      <c r="DU14" s="97"/>
      <c r="DV14" s="97"/>
      <c r="DW14" s="97"/>
      <c r="DX14" s="27"/>
      <c r="DY14" s="7" t="s">
        <v>6</v>
      </c>
      <c r="DZ14" s="96"/>
      <c r="EA14" s="101" t="s">
        <v>202</v>
      </c>
      <c r="EB14" s="97"/>
      <c r="EC14" s="97"/>
      <c r="ED14" s="97"/>
      <c r="EG14" s="7" t="s">
        <v>6</v>
      </c>
      <c r="EH14" s="96"/>
      <c r="EI14" s="101" t="s">
        <v>202</v>
      </c>
      <c r="EJ14" s="97"/>
      <c r="EK14" s="97"/>
      <c r="EL14" s="97"/>
      <c r="EN14" s="7" t="s">
        <v>6</v>
      </c>
      <c r="EO14" s="96"/>
      <c r="EP14" s="101" t="s">
        <v>202</v>
      </c>
      <c r="EQ14" s="97"/>
      <c r="ER14" s="97"/>
      <c r="ES14" s="97"/>
      <c r="EU14" s="7" t="s">
        <v>6</v>
      </c>
      <c r="EV14" s="96"/>
      <c r="EW14" s="101" t="s">
        <v>202</v>
      </c>
      <c r="EX14" s="97"/>
      <c r="EY14" s="97"/>
      <c r="EZ14" s="97"/>
      <c r="FB14" s="7" t="s">
        <v>6</v>
      </c>
      <c r="FC14" s="33"/>
      <c r="FD14" s="19"/>
      <c r="FE14" s="19"/>
      <c r="FF14" s="19"/>
      <c r="FG14" s="17" t="s">
        <v>122</v>
      </c>
      <c r="FI14" s="7" t="s">
        <v>6</v>
      </c>
      <c r="FJ14" s="41"/>
      <c r="FK14" s="36" t="s">
        <v>123</v>
      </c>
      <c r="FL14" s="36"/>
      <c r="FM14" s="36" t="s">
        <v>107</v>
      </c>
      <c r="FN14" s="36" t="s">
        <v>104</v>
      </c>
      <c r="FP14" s="7" t="s">
        <v>6</v>
      </c>
      <c r="FQ14" s="125" t="s">
        <v>88</v>
      </c>
      <c r="FR14" s="120"/>
      <c r="FS14" s="120"/>
      <c r="FT14" s="120"/>
      <c r="FU14" s="121"/>
      <c r="FW14" s="7" t="s">
        <v>6</v>
      </c>
      <c r="FX14" s="41"/>
      <c r="FY14" s="36" t="s">
        <v>152</v>
      </c>
      <c r="FZ14" s="36"/>
      <c r="GA14" s="36" t="s">
        <v>85</v>
      </c>
      <c r="GB14" s="36"/>
      <c r="GD14" s="7" t="s">
        <v>6</v>
      </c>
      <c r="GE14" s="123"/>
      <c r="GF14" s="19"/>
      <c r="GG14" s="19"/>
      <c r="GH14" s="19" t="s">
        <v>162</v>
      </c>
      <c r="GI14" s="19"/>
      <c r="GK14" s="7" t="s">
        <v>6</v>
      </c>
      <c r="GL14" s="142"/>
      <c r="GM14" s="19" t="s">
        <v>165</v>
      </c>
      <c r="GN14" s="19" t="s">
        <v>84</v>
      </c>
      <c r="GO14" s="19"/>
      <c r="GP14" s="17"/>
      <c r="GR14" s="7" t="s">
        <v>6</v>
      </c>
      <c r="GS14" s="49"/>
      <c r="GT14" s="22" t="s">
        <v>185</v>
      </c>
      <c r="GU14" s="22"/>
      <c r="GV14" s="22" t="s">
        <v>84</v>
      </c>
      <c r="GW14" s="22" t="s">
        <v>189</v>
      </c>
      <c r="GY14" s="7" t="s">
        <v>6</v>
      </c>
      <c r="GZ14" s="49"/>
      <c r="HA14" s="22" t="s">
        <v>192</v>
      </c>
      <c r="HB14" s="22"/>
      <c r="HC14" s="22" t="s">
        <v>195</v>
      </c>
      <c r="HD14" s="22" t="s">
        <v>152</v>
      </c>
      <c r="HF14" s="55" t="s">
        <v>6</v>
      </c>
      <c r="HG14" s="48" t="s">
        <v>202</v>
      </c>
      <c r="HH14" s="47" t="s">
        <v>204</v>
      </c>
      <c r="HI14" s="22" t="s">
        <v>205</v>
      </c>
      <c r="HJ14" s="22" t="s">
        <v>206</v>
      </c>
      <c r="HK14" s="22" t="s">
        <v>87</v>
      </c>
      <c r="HM14" s="7" t="s">
        <v>6</v>
      </c>
      <c r="HN14" s="57" t="s">
        <v>202</v>
      </c>
      <c r="HO14" s="47"/>
      <c r="HP14" s="47"/>
      <c r="HQ14" s="47" t="s">
        <v>218</v>
      </c>
      <c r="HR14" s="47" t="s">
        <v>230</v>
      </c>
      <c r="HT14" s="7" t="s">
        <v>6</v>
      </c>
      <c r="HU14" s="62"/>
      <c r="HV14" s="59" t="s">
        <v>239</v>
      </c>
      <c r="HW14" s="59"/>
      <c r="HX14" s="59" t="s">
        <v>247</v>
      </c>
      <c r="HY14" s="59" t="s">
        <v>252</v>
      </c>
      <c r="IA14" s="7" t="s">
        <v>6</v>
      </c>
      <c r="IB14" s="28" t="s">
        <v>268</v>
      </c>
      <c r="IC14" s="64" t="s">
        <v>239</v>
      </c>
      <c r="ID14" s="28" t="s">
        <v>268</v>
      </c>
      <c r="IE14" s="64" t="s">
        <v>274</v>
      </c>
      <c r="IF14" s="28" t="s">
        <v>271</v>
      </c>
      <c r="IH14" s="7" t="s">
        <v>6</v>
      </c>
      <c r="II14" s="28" t="s">
        <v>268</v>
      </c>
      <c r="IJ14" s="65"/>
      <c r="IK14" s="28" t="s">
        <v>268</v>
      </c>
      <c r="IL14" s="65" t="s">
        <v>239</v>
      </c>
      <c r="IM14" s="28" t="s">
        <v>268</v>
      </c>
      <c r="IO14" s="7"/>
      <c r="IP14" s="5"/>
      <c r="IQ14" s="9"/>
      <c r="IR14" s="9"/>
      <c r="IS14" s="16"/>
      <c r="IT14" s="3"/>
    </row>
    <row r="15" spans="2:254" ht="47.25" customHeight="1">
      <c r="B15" s="8" t="s">
        <v>11</v>
      </c>
      <c r="C15" s="5"/>
      <c r="D15" s="9"/>
      <c r="E15" s="9"/>
      <c r="F15" s="3"/>
      <c r="G15" s="3"/>
      <c r="I15" s="8"/>
      <c r="J15" s="11"/>
      <c r="K15" s="9"/>
      <c r="L15" s="9"/>
      <c r="M15" s="3"/>
      <c r="N15" s="3"/>
      <c r="P15" s="8"/>
      <c r="Q15" s="9"/>
      <c r="R15" s="9"/>
      <c r="S15" s="9"/>
      <c r="T15" s="3"/>
      <c r="U15" s="3"/>
      <c r="W15" s="8"/>
      <c r="X15" s="11"/>
      <c r="Y15" s="9"/>
      <c r="Z15" s="9"/>
      <c r="AA15" s="3"/>
      <c r="AB15" s="3"/>
      <c r="AD15" s="8"/>
      <c r="AE15" s="11"/>
      <c r="AF15" s="9"/>
      <c r="AG15" s="9"/>
      <c r="AH15" s="3"/>
      <c r="AI15" s="3"/>
      <c r="AK15" s="7" t="s">
        <v>2</v>
      </c>
      <c r="AL15" s="105" t="s">
        <v>202</v>
      </c>
      <c r="AM15" s="102"/>
      <c r="AN15" s="102" t="s">
        <v>355</v>
      </c>
      <c r="AO15" s="102" t="s">
        <v>357</v>
      </c>
      <c r="AP15" s="102" t="s">
        <v>300</v>
      </c>
      <c r="AR15" s="7" t="s">
        <v>2</v>
      </c>
      <c r="AS15" s="5"/>
      <c r="AT15" s="9" t="s">
        <v>74</v>
      </c>
      <c r="AU15" s="15" t="s">
        <v>75</v>
      </c>
      <c r="AV15" s="9"/>
      <c r="AW15" s="3"/>
      <c r="AY15" s="7" t="s">
        <v>2</v>
      </c>
      <c r="AZ15" s="95" t="s">
        <v>202</v>
      </c>
      <c r="BA15" s="102" t="s">
        <v>82</v>
      </c>
      <c r="BB15" s="104" t="s">
        <v>106</v>
      </c>
      <c r="BC15" s="102" t="s">
        <v>337</v>
      </c>
      <c r="BD15" s="102" t="s">
        <v>376</v>
      </c>
      <c r="BF15" s="7" t="s">
        <v>2</v>
      </c>
      <c r="BG15" s="102" t="s">
        <v>202</v>
      </c>
      <c r="BH15" s="102" t="s">
        <v>400</v>
      </c>
      <c r="BI15" s="102" t="s">
        <v>402</v>
      </c>
      <c r="BJ15" s="102" t="s">
        <v>127</v>
      </c>
      <c r="BK15" s="102" t="s">
        <v>337</v>
      </c>
      <c r="BM15" s="7" t="s">
        <v>2</v>
      </c>
      <c r="BN15" s="102" t="s">
        <v>202</v>
      </c>
      <c r="BO15" s="102" t="s">
        <v>120</v>
      </c>
      <c r="BP15" s="102" t="s">
        <v>415</v>
      </c>
      <c r="BQ15" s="102" t="s">
        <v>418</v>
      </c>
      <c r="BR15" s="102" t="s">
        <v>337</v>
      </c>
      <c r="BT15" s="7" t="s">
        <v>2</v>
      </c>
      <c r="BU15" s="102" t="s">
        <v>202</v>
      </c>
      <c r="BV15" s="102" t="s">
        <v>82</v>
      </c>
      <c r="BW15" s="104" t="s">
        <v>82</v>
      </c>
      <c r="BX15" s="102" t="s">
        <v>106</v>
      </c>
      <c r="BY15" s="102" t="s">
        <v>418</v>
      </c>
      <c r="CA15" s="7" t="s">
        <v>2</v>
      </c>
      <c r="CB15" s="102" t="s">
        <v>202</v>
      </c>
      <c r="CC15" s="102" t="s">
        <v>426</v>
      </c>
      <c r="CD15" s="102" t="s">
        <v>70</v>
      </c>
      <c r="CE15" s="102" t="s">
        <v>429</v>
      </c>
      <c r="CF15" s="102" t="s">
        <v>337</v>
      </c>
      <c r="CH15" s="7" t="s">
        <v>2</v>
      </c>
      <c r="CI15" s="102" t="s">
        <v>202</v>
      </c>
      <c r="CJ15" s="102" t="s">
        <v>444</v>
      </c>
      <c r="CK15" s="102" t="s">
        <v>446</v>
      </c>
      <c r="CL15" s="102" t="s">
        <v>337</v>
      </c>
      <c r="CM15" s="102"/>
      <c r="CO15" s="7" t="s">
        <v>2</v>
      </c>
      <c r="CP15" s="95" t="s">
        <v>202</v>
      </c>
      <c r="CQ15" s="95" t="s">
        <v>473</v>
      </c>
      <c r="CR15" s="95" t="s">
        <v>106</v>
      </c>
      <c r="CS15" s="95" t="s">
        <v>84</v>
      </c>
      <c r="CT15" s="95"/>
      <c r="CV15" s="7" t="s">
        <v>2</v>
      </c>
      <c r="CW15" s="137"/>
      <c r="CX15" s="102" t="s">
        <v>483</v>
      </c>
      <c r="CY15" s="104" t="s">
        <v>106</v>
      </c>
      <c r="CZ15" s="102" t="s">
        <v>418</v>
      </c>
      <c r="DA15" s="102" t="s">
        <v>486</v>
      </c>
      <c r="DC15" s="7" t="s">
        <v>2</v>
      </c>
      <c r="DD15" s="101" t="s">
        <v>202</v>
      </c>
      <c r="DE15" s="97"/>
      <c r="DF15" s="101"/>
      <c r="DG15" s="97"/>
      <c r="DH15" s="100"/>
      <c r="DK15" s="7" t="s">
        <v>2</v>
      </c>
      <c r="DL15" s="101" t="s">
        <v>202</v>
      </c>
      <c r="DM15" s="97"/>
      <c r="DN15" s="101"/>
      <c r="DO15" s="97"/>
      <c r="DP15" s="100"/>
      <c r="DR15" s="7" t="s">
        <v>2</v>
      </c>
      <c r="DS15" s="101" t="s">
        <v>202</v>
      </c>
      <c r="DT15" s="97"/>
      <c r="DU15" s="101"/>
      <c r="DV15" s="97"/>
      <c r="DW15" s="100"/>
      <c r="DX15" s="27"/>
      <c r="DY15" s="7" t="s">
        <v>2</v>
      </c>
      <c r="DZ15" s="101" t="s">
        <v>202</v>
      </c>
      <c r="EA15" s="97"/>
      <c r="EB15" s="101"/>
      <c r="EC15" s="97"/>
      <c r="ED15" s="100"/>
      <c r="EG15" s="7" t="s">
        <v>2</v>
      </c>
      <c r="EH15" s="101" t="s">
        <v>202</v>
      </c>
      <c r="EI15" s="97"/>
      <c r="EJ15" s="101"/>
      <c r="EK15" s="97"/>
      <c r="EL15" s="100"/>
      <c r="EN15" s="7" t="s">
        <v>2</v>
      </c>
      <c r="EO15" s="101" t="s">
        <v>202</v>
      </c>
      <c r="EP15" s="97"/>
      <c r="EQ15" s="101"/>
      <c r="ER15" s="97"/>
      <c r="ES15" s="100"/>
      <c r="EU15" s="7" t="s">
        <v>2</v>
      </c>
      <c r="EV15" s="101" t="s">
        <v>202</v>
      </c>
      <c r="EW15" s="97"/>
      <c r="EX15" s="101"/>
      <c r="EY15" s="97"/>
      <c r="EZ15" s="100"/>
      <c r="FB15" s="7" t="s">
        <v>2</v>
      </c>
      <c r="FC15" s="33"/>
      <c r="FD15" s="19" t="s">
        <v>91</v>
      </c>
      <c r="FE15" s="17"/>
      <c r="FF15" s="19"/>
      <c r="FG15" s="17"/>
      <c r="FI15" s="7" t="s">
        <v>2</v>
      </c>
      <c r="FJ15" s="41"/>
      <c r="FK15" s="36" t="s">
        <v>124</v>
      </c>
      <c r="FL15" s="36"/>
      <c r="FM15" s="36" t="s">
        <v>127</v>
      </c>
      <c r="FN15" s="36" t="s">
        <v>128</v>
      </c>
      <c r="FP15" s="7" t="s">
        <v>2</v>
      </c>
      <c r="FQ15" s="41"/>
      <c r="FR15" s="36" t="s">
        <v>138</v>
      </c>
      <c r="FS15" s="36" t="s">
        <v>138</v>
      </c>
      <c r="FT15" s="36"/>
      <c r="FU15" s="36" t="s">
        <v>86</v>
      </c>
      <c r="FW15" s="7" t="s">
        <v>2</v>
      </c>
      <c r="FX15" s="41"/>
      <c r="FY15" s="36" t="s">
        <v>153</v>
      </c>
      <c r="FZ15" s="36"/>
      <c r="GA15" s="36"/>
      <c r="GB15" s="36"/>
      <c r="GD15" s="7" t="s">
        <v>2</v>
      </c>
      <c r="GE15" s="124"/>
      <c r="GF15" s="19"/>
      <c r="GG15" s="19"/>
      <c r="GH15" s="19"/>
      <c r="GI15" s="19"/>
      <c r="GK15" s="7" t="s">
        <v>2</v>
      </c>
      <c r="GL15" s="143"/>
      <c r="GM15" s="17"/>
      <c r="GN15" s="19" t="s">
        <v>84</v>
      </c>
      <c r="GO15" s="19"/>
      <c r="GP15" s="17"/>
      <c r="GR15" s="7" t="s">
        <v>2</v>
      </c>
      <c r="GS15" s="49"/>
      <c r="GT15" s="22" t="s">
        <v>185</v>
      </c>
      <c r="GU15" s="22"/>
      <c r="GV15" s="22" t="s">
        <v>188</v>
      </c>
      <c r="GW15" s="22"/>
      <c r="GY15" s="7" t="s">
        <v>2</v>
      </c>
      <c r="GZ15" s="47" t="s">
        <v>191</v>
      </c>
      <c r="HA15" s="22"/>
      <c r="HB15" s="22"/>
      <c r="HC15" s="22" t="s">
        <v>197</v>
      </c>
      <c r="HD15" s="49"/>
      <c r="HF15" s="55" t="s">
        <v>2</v>
      </c>
      <c r="HG15" s="47" t="s">
        <v>199</v>
      </c>
      <c r="HH15" s="47" t="s">
        <v>204</v>
      </c>
      <c r="HI15" s="22" t="s">
        <v>205</v>
      </c>
      <c r="HJ15" s="48" t="s">
        <v>202</v>
      </c>
      <c r="HK15" s="22"/>
      <c r="HM15" s="7" t="s">
        <v>2</v>
      </c>
      <c r="HN15" s="47" t="s">
        <v>215</v>
      </c>
      <c r="HO15" s="47" t="s">
        <v>216</v>
      </c>
      <c r="HP15" s="47" t="s">
        <v>217</v>
      </c>
      <c r="HQ15" s="57" t="s">
        <v>202</v>
      </c>
      <c r="HR15" s="47"/>
      <c r="HT15" s="7" t="s">
        <v>2</v>
      </c>
      <c r="HU15" s="62" t="s">
        <v>237</v>
      </c>
      <c r="HV15" s="59" t="s">
        <v>241</v>
      </c>
      <c r="HW15" s="59" t="s">
        <v>243</v>
      </c>
      <c r="HX15" s="59" t="s">
        <v>202</v>
      </c>
      <c r="HY15" s="59" t="s">
        <v>127</v>
      </c>
      <c r="IA15" s="7" t="s">
        <v>2</v>
      </c>
      <c r="IB15" s="28" t="s">
        <v>266</v>
      </c>
      <c r="IC15" s="64" t="s">
        <v>269</v>
      </c>
      <c r="ID15" s="64" t="s">
        <v>91</v>
      </c>
      <c r="IE15" s="64" t="s">
        <v>202</v>
      </c>
      <c r="IF15" s="64" t="s">
        <v>276</v>
      </c>
      <c r="IH15" s="7" t="s">
        <v>2</v>
      </c>
      <c r="II15" s="65" t="s">
        <v>278</v>
      </c>
      <c r="IJ15" s="65" t="s">
        <v>280</v>
      </c>
      <c r="IK15" s="65" t="s">
        <v>280</v>
      </c>
      <c r="IL15" s="65" t="s">
        <v>202</v>
      </c>
      <c r="IM15" s="65" t="s">
        <v>284</v>
      </c>
      <c r="IO15" s="7"/>
      <c r="IP15" s="5"/>
      <c r="IQ15" s="3"/>
      <c r="IR15" s="12"/>
      <c r="IS15" s="16"/>
      <c r="IT15" s="3"/>
    </row>
    <row r="16" spans="159:219" ht="15">
      <c r="FC16" s="32"/>
      <c r="FD16" s="32"/>
      <c r="FE16" s="32"/>
      <c r="FF16" s="32"/>
      <c r="FG16" s="32"/>
      <c r="FI16" s="42"/>
      <c r="FJ16" s="42"/>
      <c r="FK16" s="42"/>
      <c r="FL16" s="42"/>
      <c r="FM16" s="42"/>
      <c r="FN16" s="42"/>
      <c r="FW16" s="10"/>
      <c r="FX16" s="10"/>
      <c r="FY16" s="10"/>
      <c r="FZ16" s="10"/>
      <c r="GA16" s="10"/>
      <c r="GB16" s="10"/>
      <c r="GS16" s="50"/>
      <c r="GT16" s="50"/>
      <c r="GU16" s="50"/>
      <c r="GV16" s="50"/>
      <c r="GW16" s="50"/>
      <c r="HF16" s="32"/>
      <c r="HG16" s="32"/>
      <c r="HH16" s="32"/>
      <c r="HI16" s="32"/>
      <c r="HJ16" s="32"/>
      <c r="HK16" s="32"/>
    </row>
    <row r="17" spans="2:244" ht="15.75">
      <c r="B17" s="10"/>
      <c r="D17" t="s">
        <v>7</v>
      </c>
      <c r="E17">
        <v>10</v>
      </c>
      <c r="I17" s="10"/>
      <c r="K17" t="s">
        <v>7</v>
      </c>
      <c r="L17">
        <f>10+6</f>
        <v>16</v>
      </c>
      <c r="P17" s="10"/>
      <c r="R17" t="s">
        <v>7</v>
      </c>
      <c r="S17">
        <f>10+6+8</f>
        <v>24</v>
      </c>
      <c r="W17" s="10" t="s">
        <v>56</v>
      </c>
      <c r="Y17" t="s">
        <v>7</v>
      </c>
      <c r="Z17">
        <f>10+6+8+12</f>
        <v>36</v>
      </c>
      <c r="AD17" s="10"/>
      <c r="AF17" t="s">
        <v>7</v>
      </c>
      <c r="AG17">
        <f>11</f>
        <v>11</v>
      </c>
      <c r="AK17" s="10"/>
      <c r="AM17" t="s">
        <v>7</v>
      </c>
      <c r="AN17">
        <v>28</v>
      </c>
      <c r="AR17" s="10"/>
      <c r="AT17" t="s">
        <v>7</v>
      </c>
      <c r="AU17">
        <f>11+22+25</f>
        <v>58</v>
      </c>
      <c r="AY17" s="10"/>
      <c r="BA17" t="s">
        <v>7</v>
      </c>
      <c r="BB17">
        <v>67</v>
      </c>
      <c r="BF17" s="10"/>
      <c r="BH17" t="s">
        <v>7</v>
      </c>
      <c r="BI17">
        <v>88</v>
      </c>
      <c r="BM17" s="10"/>
      <c r="BO17" t="s">
        <v>7</v>
      </c>
      <c r="BP17">
        <v>123</v>
      </c>
      <c r="BT17" s="10"/>
      <c r="BV17" t="s">
        <v>7</v>
      </c>
      <c r="BW17">
        <v>28</v>
      </c>
      <c r="CA17" s="10"/>
      <c r="CC17" t="s">
        <v>7</v>
      </c>
      <c r="CD17">
        <v>66</v>
      </c>
      <c r="CH17" s="10"/>
      <c r="CJ17" t="s">
        <v>7</v>
      </c>
      <c r="CK17">
        <v>97</v>
      </c>
      <c r="CO17" s="10"/>
      <c r="CQ17" t="s">
        <v>7</v>
      </c>
      <c r="CR17">
        <v>129</v>
      </c>
      <c r="CV17" s="10"/>
      <c r="CX17" t="s">
        <v>7</v>
      </c>
      <c r="CY17">
        <v>164</v>
      </c>
      <c r="DC17" s="10"/>
      <c r="DE17" t="s">
        <v>7</v>
      </c>
      <c r="DK17" s="10"/>
      <c r="DM17" t="s">
        <v>7</v>
      </c>
      <c r="DN17">
        <v>13</v>
      </c>
      <c r="DR17" s="10"/>
      <c r="DT17" t="s">
        <v>7</v>
      </c>
      <c r="DU17">
        <v>52</v>
      </c>
      <c r="DY17" s="10"/>
      <c r="EA17" t="s">
        <v>7</v>
      </c>
      <c r="EB17">
        <v>88</v>
      </c>
      <c r="EG17" s="10"/>
      <c r="EI17" t="s">
        <v>7</v>
      </c>
      <c r="EJ17">
        <v>120</v>
      </c>
      <c r="EN17" s="10"/>
      <c r="EP17" t="s">
        <v>7</v>
      </c>
      <c r="EQ17">
        <v>35</v>
      </c>
      <c r="EU17" s="10"/>
      <c r="EW17" t="s">
        <v>7</v>
      </c>
      <c r="EX17">
        <f>35+22</f>
        <v>57</v>
      </c>
      <c r="FB17" s="10"/>
      <c r="FC17" s="32"/>
      <c r="FD17" s="32" t="s">
        <v>7</v>
      </c>
      <c r="FE17" s="32">
        <f>57+15</f>
        <v>72</v>
      </c>
      <c r="FF17" s="32"/>
      <c r="FG17" s="32"/>
      <c r="FI17" s="42"/>
      <c r="FJ17" s="42"/>
      <c r="FK17" s="42" t="s">
        <v>7</v>
      </c>
      <c r="FL17" s="42">
        <f>72+18</f>
        <v>90</v>
      </c>
      <c r="FM17" s="42"/>
      <c r="FN17" s="42"/>
      <c r="FP17" s="10"/>
      <c r="FR17" t="s">
        <v>7</v>
      </c>
      <c r="FS17">
        <f>5+24</f>
        <v>29</v>
      </c>
      <c r="FW17" s="10"/>
      <c r="FX17" s="10"/>
      <c r="FY17" s="10" t="s">
        <v>7</v>
      </c>
      <c r="FZ17" s="10">
        <f>29+14</f>
        <v>43</v>
      </c>
      <c r="GA17" s="10"/>
      <c r="GB17" s="10"/>
      <c r="GD17" s="10"/>
      <c r="GF17" t="s">
        <v>7</v>
      </c>
      <c r="GG17">
        <f>43+18</f>
        <v>61</v>
      </c>
      <c r="GK17" s="10"/>
      <c r="GM17" t="s">
        <v>7</v>
      </c>
      <c r="GN17">
        <f>61+14</f>
        <v>75</v>
      </c>
      <c r="GR17" s="10"/>
      <c r="GS17" s="50"/>
      <c r="GT17" s="50" t="s">
        <v>7</v>
      </c>
      <c r="GU17" s="50">
        <v>24</v>
      </c>
      <c r="GV17" s="50"/>
      <c r="GW17" s="50"/>
      <c r="GZ17" t="s">
        <v>7</v>
      </c>
      <c r="HA17">
        <f>24+24</f>
        <v>48</v>
      </c>
      <c r="HF17" s="32"/>
      <c r="HG17" s="32" t="s">
        <v>7</v>
      </c>
      <c r="HH17" s="32">
        <f>48+26</f>
        <v>74</v>
      </c>
      <c r="HI17" s="32"/>
      <c r="HJ17" s="32"/>
      <c r="HK17" s="32"/>
      <c r="HN17" t="s">
        <v>7</v>
      </c>
      <c r="HO17">
        <f>74+24</f>
        <v>98</v>
      </c>
      <c r="HU17" t="s">
        <v>7</v>
      </c>
      <c r="HV17">
        <f>126</f>
        <v>126</v>
      </c>
      <c r="IB17" t="s">
        <v>7</v>
      </c>
      <c r="IC17">
        <f>126+31</f>
        <v>157</v>
      </c>
      <c r="II17" t="s">
        <v>7</v>
      </c>
      <c r="IJ17">
        <f>185</f>
        <v>185</v>
      </c>
    </row>
    <row r="18" spans="4:250" ht="15">
      <c r="D18" t="s">
        <v>8</v>
      </c>
      <c r="E18">
        <v>10</v>
      </c>
      <c r="K18" t="s">
        <v>8</v>
      </c>
      <c r="L18">
        <f>10+6</f>
        <v>16</v>
      </c>
      <c r="R18" t="s">
        <v>8</v>
      </c>
      <c r="S18">
        <f>10+6+8</f>
        <v>24</v>
      </c>
      <c r="Y18" t="s">
        <v>8</v>
      </c>
      <c r="Z18">
        <f>10+6+8+12</f>
        <v>36</v>
      </c>
      <c r="AF18" t="s">
        <v>8</v>
      </c>
      <c r="AG18">
        <f>10+6+8+12+11</f>
        <v>47</v>
      </c>
      <c r="AM18" t="s">
        <v>8</v>
      </c>
      <c r="AN18">
        <v>28</v>
      </c>
      <c r="AT18" t="s">
        <v>8</v>
      </c>
      <c r="AU18">
        <f>10+6+8+12+11+22+25</f>
        <v>94</v>
      </c>
      <c r="BA18" t="s">
        <v>8</v>
      </c>
      <c r="BB18">
        <v>67</v>
      </c>
      <c r="BH18" t="s">
        <v>8</v>
      </c>
      <c r="BO18" t="s">
        <v>8</v>
      </c>
      <c r="BP18">
        <v>123</v>
      </c>
      <c r="BV18" t="s">
        <v>8</v>
      </c>
      <c r="BW18">
        <v>151</v>
      </c>
      <c r="CC18" t="s">
        <v>8</v>
      </c>
      <c r="CD18">
        <v>189</v>
      </c>
      <c r="CJ18" t="s">
        <v>8</v>
      </c>
      <c r="CK18">
        <v>220</v>
      </c>
      <c r="CQ18" t="s">
        <v>8</v>
      </c>
      <c r="CX18" t="s">
        <v>8</v>
      </c>
      <c r="CY18">
        <v>287</v>
      </c>
      <c r="DE18" t="s">
        <v>8</v>
      </c>
      <c r="DM18" t="s">
        <v>8</v>
      </c>
      <c r="DN18">
        <v>280</v>
      </c>
      <c r="DT18" t="s">
        <v>8</v>
      </c>
      <c r="DU18">
        <f>280+39</f>
        <v>319</v>
      </c>
      <c r="EA18" t="s">
        <v>8</v>
      </c>
      <c r="EI18" t="s">
        <v>8</v>
      </c>
      <c r="EJ18">
        <v>394</v>
      </c>
      <c r="EP18" t="s">
        <v>8</v>
      </c>
      <c r="EQ18">
        <v>422</v>
      </c>
      <c r="EW18" t="s">
        <v>8</v>
      </c>
      <c r="EX18">
        <f>422+22</f>
        <v>444</v>
      </c>
      <c r="FC18" s="32"/>
      <c r="FD18" s="32" t="s">
        <v>8</v>
      </c>
      <c r="FE18" s="32">
        <f>444+15</f>
        <v>459</v>
      </c>
      <c r="FF18" s="32"/>
      <c r="FG18" s="32"/>
      <c r="FI18" s="42"/>
      <c r="FJ18" s="42"/>
      <c r="FK18" s="42" t="s">
        <v>8</v>
      </c>
      <c r="FL18" s="42">
        <f>459+23</f>
        <v>482</v>
      </c>
      <c r="FM18" s="42"/>
      <c r="FN18" s="42"/>
      <c r="FR18" t="s">
        <v>8</v>
      </c>
      <c r="FS18">
        <f>482+24</f>
        <v>506</v>
      </c>
      <c r="FW18" s="10"/>
      <c r="FX18" s="10"/>
      <c r="FY18" s="10" t="s">
        <v>8</v>
      </c>
      <c r="FZ18" s="10">
        <f>506+14</f>
        <v>520</v>
      </c>
      <c r="GA18" s="10"/>
      <c r="GB18" s="10"/>
      <c r="GF18" t="s">
        <v>8</v>
      </c>
      <c r="GG18">
        <f>520+18</f>
        <v>538</v>
      </c>
      <c r="GM18" t="s">
        <v>8</v>
      </c>
      <c r="GN18">
        <f>538+14</f>
        <v>552</v>
      </c>
      <c r="GS18" s="50"/>
      <c r="GT18" s="50" t="s">
        <v>8</v>
      </c>
      <c r="GU18" s="50">
        <f>552+24</f>
        <v>576</v>
      </c>
      <c r="GV18" s="50"/>
      <c r="GW18" s="50"/>
      <c r="GZ18" t="s">
        <v>8</v>
      </c>
      <c r="HA18">
        <f>576+24</f>
        <v>600</v>
      </c>
      <c r="HF18" s="32"/>
      <c r="HG18" s="32" t="s">
        <v>8</v>
      </c>
      <c r="HH18" s="32">
        <f>600+26</f>
        <v>626</v>
      </c>
      <c r="HI18" s="32"/>
      <c r="HJ18" s="32"/>
      <c r="HK18" s="32"/>
      <c r="HN18" t="s">
        <v>8</v>
      </c>
      <c r="HO18">
        <f>626+24</f>
        <v>650</v>
      </c>
      <c r="HU18" t="s">
        <v>8</v>
      </c>
      <c r="HV18">
        <f>650+28</f>
        <v>678</v>
      </c>
      <c r="IB18" t="s">
        <v>8</v>
      </c>
      <c r="IC18">
        <f>678+31</f>
        <v>709</v>
      </c>
      <c r="II18" t="s">
        <v>8</v>
      </c>
      <c r="IJ18">
        <v>737</v>
      </c>
      <c r="IP18" t="s">
        <v>8</v>
      </c>
    </row>
    <row r="19" spans="61:132" ht="12.75">
      <c r="BI19">
        <v>88</v>
      </c>
      <c r="CR19">
        <v>252</v>
      </c>
      <c r="EB19">
        <v>355</v>
      </c>
    </row>
    <row r="22" spans="16:21" ht="15.75">
      <c r="P22" s="80"/>
      <c r="Q22" s="80"/>
      <c r="R22" s="80"/>
      <c r="S22" s="80"/>
      <c r="T22" s="80"/>
      <c r="U22" s="80"/>
    </row>
    <row r="23" spans="3:42" ht="18.75">
      <c r="C23" s="1" t="s">
        <v>255</v>
      </c>
      <c r="D23" s="1" t="s">
        <v>256</v>
      </c>
      <c r="E23" s="1" t="s">
        <v>257</v>
      </c>
      <c r="F23" s="1" t="s">
        <v>258</v>
      </c>
      <c r="G23" s="1" t="s">
        <v>259</v>
      </c>
      <c r="J23" s="1" t="s">
        <v>260</v>
      </c>
      <c r="K23" s="1" t="s">
        <v>261</v>
      </c>
      <c r="L23" s="1" t="s">
        <v>262</v>
      </c>
      <c r="M23" s="1" t="s">
        <v>263</v>
      </c>
      <c r="N23" s="1" t="s">
        <v>264</v>
      </c>
      <c r="P23" s="80"/>
      <c r="Q23" s="77" t="s">
        <v>285</v>
      </c>
      <c r="R23" s="77" t="s">
        <v>286</v>
      </c>
      <c r="S23" s="77" t="s">
        <v>287</v>
      </c>
      <c r="T23" s="77" t="s">
        <v>288</v>
      </c>
      <c r="U23" s="77" t="s">
        <v>289</v>
      </c>
      <c r="X23" s="1" t="s">
        <v>290</v>
      </c>
      <c r="Y23" s="1" t="s">
        <v>291</v>
      </c>
      <c r="Z23" s="1" t="s">
        <v>292</v>
      </c>
      <c r="AA23" s="1" t="s">
        <v>293</v>
      </c>
      <c r="AB23" s="1" t="s">
        <v>294</v>
      </c>
      <c r="AE23" s="1" t="s">
        <v>321</v>
      </c>
      <c r="AF23" s="1" t="s">
        <v>322</v>
      </c>
      <c r="AG23" s="1" t="s">
        <v>323</v>
      </c>
      <c r="AH23" s="1" t="s">
        <v>324</v>
      </c>
      <c r="AI23" s="1" t="s">
        <v>325</v>
      </c>
      <c r="AL23" s="1" t="s">
        <v>326</v>
      </c>
      <c r="AM23" s="1" t="s">
        <v>327</v>
      </c>
      <c r="AN23" s="1" t="s">
        <v>328</v>
      </c>
      <c r="AO23" s="1" t="s">
        <v>329</v>
      </c>
      <c r="AP23" s="1" t="s">
        <v>330</v>
      </c>
    </row>
    <row r="24" spans="2:42" ht="47.25" customHeight="1">
      <c r="B24" s="8" t="s">
        <v>63</v>
      </c>
      <c r="C24" s="72" t="s">
        <v>306</v>
      </c>
      <c r="D24" s="73"/>
      <c r="E24" s="74" t="s">
        <v>184</v>
      </c>
      <c r="F24" s="71"/>
      <c r="G24" s="72" t="s">
        <v>306</v>
      </c>
      <c r="I24" s="8" t="s">
        <v>63</v>
      </c>
      <c r="J24" s="46"/>
      <c r="K24" s="22"/>
      <c r="L24" s="47"/>
      <c r="M24" s="20"/>
      <c r="N24" s="22" t="s">
        <v>295</v>
      </c>
      <c r="P24" s="78" t="s">
        <v>63</v>
      </c>
      <c r="Q24" s="81"/>
      <c r="R24" s="82"/>
      <c r="S24" s="83"/>
      <c r="T24" s="84"/>
      <c r="U24" s="82"/>
      <c r="W24" s="8" t="s">
        <v>63</v>
      </c>
      <c r="X24" s="122" t="s">
        <v>141</v>
      </c>
      <c r="Y24" s="19"/>
      <c r="Z24" s="31"/>
      <c r="AA24" s="44"/>
      <c r="AB24" s="19" t="s">
        <v>307</v>
      </c>
      <c r="AD24" s="8" t="s">
        <v>63</v>
      </c>
      <c r="AE24" s="87"/>
      <c r="AF24" s="88"/>
      <c r="AG24" s="89"/>
      <c r="AH24" s="90"/>
      <c r="AI24" s="88"/>
      <c r="AK24" s="8" t="s">
        <v>63</v>
      </c>
      <c r="AL24" s="92"/>
      <c r="AM24" s="75"/>
      <c r="AN24" s="93" t="s">
        <v>295</v>
      </c>
      <c r="AO24" s="129"/>
      <c r="AP24" s="130"/>
    </row>
    <row r="25" spans="2:42" ht="47.25" customHeight="1">
      <c r="B25" s="2" t="s">
        <v>0</v>
      </c>
      <c r="C25" s="30" t="s">
        <v>295</v>
      </c>
      <c r="D25" s="30" t="s">
        <v>295</v>
      </c>
      <c r="E25" s="30" t="s">
        <v>295</v>
      </c>
      <c r="F25" s="30" t="s">
        <v>295</v>
      </c>
      <c r="G25" s="30" t="s">
        <v>295</v>
      </c>
      <c r="I25" s="2" t="s">
        <v>0</v>
      </c>
      <c r="J25" s="48"/>
      <c r="K25" s="48" t="s">
        <v>202</v>
      </c>
      <c r="L25" s="22"/>
      <c r="M25" s="22" t="s">
        <v>201</v>
      </c>
      <c r="N25" s="22" t="s">
        <v>201</v>
      </c>
      <c r="P25" s="79" t="s">
        <v>0</v>
      </c>
      <c r="Q25" s="85"/>
      <c r="R25" s="85" t="s">
        <v>202</v>
      </c>
      <c r="S25" s="82"/>
      <c r="T25" s="82" t="s">
        <v>304</v>
      </c>
      <c r="U25" s="82" t="s">
        <v>238</v>
      </c>
      <c r="W25" s="2" t="s">
        <v>0</v>
      </c>
      <c r="X25" s="123"/>
      <c r="Y25" s="19" t="s">
        <v>202</v>
      </c>
      <c r="Z25" s="19"/>
      <c r="AA25" s="19" t="s">
        <v>333</v>
      </c>
      <c r="AB25" s="19"/>
      <c r="AD25" s="2" t="s">
        <v>0</v>
      </c>
      <c r="AE25" s="91" t="s">
        <v>335</v>
      </c>
      <c r="AF25" s="91" t="s">
        <v>202</v>
      </c>
      <c r="AG25" s="88"/>
      <c r="AH25" s="88"/>
      <c r="AI25" s="88"/>
      <c r="AK25" s="2" t="s">
        <v>0</v>
      </c>
      <c r="AL25" s="30"/>
      <c r="AM25" s="30" t="s">
        <v>202</v>
      </c>
      <c r="AN25" s="75"/>
      <c r="AO25" s="131"/>
      <c r="AP25" s="132"/>
    </row>
    <row r="26" spans="2:42" ht="47.25" customHeight="1">
      <c r="B26" s="7" t="s">
        <v>3</v>
      </c>
      <c r="C26" s="30" t="s">
        <v>295</v>
      </c>
      <c r="D26" s="30" t="s">
        <v>295</v>
      </c>
      <c r="E26" s="30" t="s">
        <v>295</v>
      </c>
      <c r="F26" s="30" t="s">
        <v>295</v>
      </c>
      <c r="G26" s="30" t="s">
        <v>295</v>
      </c>
      <c r="I26" s="7" t="s">
        <v>3</v>
      </c>
      <c r="J26" s="48"/>
      <c r="K26" s="22" t="s">
        <v>308</v>
      </c>
      <c r="L26" s="48" t="s">
        <v>202</v>
      </c>
      <c r="M26" s="22" t="s">
        <v>312</v>
      </c>
      <c r="N26" s="22" t="s">
        <v>313</v>
      </c>
      <c r="P26" s="79" t="s">
        <v>3</v>
      </c>
      <c r="Q26" s="85"/>
      <c r="R26" s="82"/>
      <c r="S26" s="85" t="s">
        <v>202</v>
      </c>
      <c r="T26" s="82" t="s">
        <v>45</v>
      </c>
      <c r="U26" s="82" t="s">
        <v>319</v>
      </c>
      <c r="W26" s="7" t="s">
        <v>3</v>
      </c>
      <c r="X26" s="123"/>
      <c r="Y26" s="19" t="s">
        <v>331</v>
      </c>
      <c r="Z26" s="19" t="s">
        <v>202</v>
      </c>
      <c r="AA26" s="19" t="s">
        <v>238</v>
      </c>
      <c r="AB26" s="19" t="s">
        <v>84</v>
      </c>
      <c r="AD26" s="7" t="s">
        <v>3</v>
      </c>
      <c r="AE26" s="91" t="s">
        <v>336</v>
      </c>
      <c r="AF26" s="88" t="s">
        <v>239</v>
      </c>
      <c r="AG26" s="88" t="s">
        <v>339</v>
      </c>
      <c r="AH26" s="88" t="s">
        <v>339</v>
      </c>
      <c r="AI26" s="88"/>
      <c r="AK26" s="7" t="s">
        <v>3</v>
      </c>
      <c r="AL26" s="30"/>
      <c r="AM26" s="75" t="s">
        <v>342</v>
      </c>
      <c r="AN26" s="30" t="s">
        <v>202</v>
      </c>
      <c r="AO26" s="131"/>
      <c r="AP26" s="132"/>
    </row>
    <row r="27" spans="2:42" ht="47.25" customHeight="1">
      <c r="B27" s="7" t="s">
        <v>4</v>
      </c>
      <c r="C27" s="29" t="s">
        <v>296</v>
      </c>
      <c r="D27" s="75" t="s">
        <v>302</v>
      </c>
      <c r="E27" s="30" t="s">
        <v>202</v>
      </c>
      <c r="F27" s="75" t="s">
        <v>90</v>
      </c>
      <c r="G27" s="75" t="s">
        <v>297</v>
      </c>
      <c r="I27" s="7" t="s">
        <v>4</v>
      </c>
      <c r="J27" s="109" t="s">
        <v>307</v>
      </c>
      <c r="K27" s="110"/>
      <c r="L27" s="110"/>
      <c r="M27" s="110"/>
      <c r="N27" s="111"/>
      <c r="P27" s="79" t="s">
        <v>4</v>
      </c>
      <c r="Q27" s="126" t="s">
        <v>307</v>
      </c>
      <c r="R27" s="127"/>
      <c r="S27" s="127"/>
      <c r="T27" s="127"/>
      <c r="U27" s="128"/>
      <c r="W27" s="7" t="s">
        <v>4</v>
      </c>
      <c r="X27" s="123"/>
      <c r="Y27" s="19" t="s">
        <v>265</v>
      </c>
      <c r="Z27" s="19" t="s">
        <v>202</v>
      </c>
      <c r="AA27" s="19" t="s">
        <v>238</v>
      </c>
      <c r="AB27" s="19" t="s">
        <v>71</v>
      </c>
      <c r="AD27" s="7" t="s">
        <v>4</v>
      </c>
      <c r="AE27" s="91" t="s">
        <v>337</v>
      </c>
      <c r="AF27" s="88" t="s">
        <v>338</v>
      </c>
      <c r="AG27" s="91" t="s">
        <v>202</v>
      </c>
      <c r="AH27" s="91" t="s">
        <v>337</v>
      </c>
      <c r="AI27" s="88" t="s">
        <v>301</v>
      </c>
      <c r="AK27" s="7" t="s">
        <v>4</v>
      </c>
      <c r="AL27" s="30"/>
      <c r="AM27" s="75"/>
      <c r="AN27" s="30" t="s">
        <v>202</v>
      </c>
      <c r="AO27" s="131"/>
      <c r="AP27" s="132"/>
    </row>
    <row r="28" spans="2:42" ht="47.25" customHeight="1">
      <c r="B28" s="7" t="s">
        <v>5</v>
      </c>
      <c r="C28" s="30" t="s">
        <v>220</v>
      </c>
      <c r="D28" s="30" t="s">
        <v>202</v>
      </c>
      <c r="E28" s="75" t="s">
        <v>298</v>
      </c>
      <c r="F28" s="75" t="s">
        <v>299</v>
      </c>
      <c r="G28" s="30" t="s">
        <v>220</v>
      </c>
      <c r="I28" s="7" t="s">
        <v>5</v>
      </c>
      <c r="J28" s="48" t="s">
        <v>298</v>
      </c>
      <c r="K28" s="48" t="s">
        <v>202</v>
      </c>
      <c r="L28" s="22" t="s">
        <v>299</v>
      </c>
      <c r="M28" s="22" t="s">
        <v>314</v>
      </c>
      <c r="N28" s="22"/>
      <c r="P28" s="79" t="s">
        <v>5</v>
      </c>
      <c r="Q28" s="86" t="s">
        <v>316</v>
      </c>
      <c r="R28" s="85" t="s">
        <v>202</v>
      </c>
      <c r="S28" s="82" t="s">
        <v>320</v>
      </c>
      <c r="T28" s="82" t="s">
        <v>220</v>
      </c>
      <c r="U28" s="82"/>
      <c r="W28" s="7" t="s">
        <v>5</v>
      </c>
      <c r="X28" s="123"/>
      <c r="Y28" s="19" t="s">
        <v>202</v>
      </c>
      <c r="Z28" s="19" t="s">
        <v>298</v>
      </c>
      <c r="AA28" s="19"/>
      <c r="AB28" s="19"/>
      <c r="AD28" s="7" t="s">
        <v>5</v>
      </c>
      <c r="AE28" s="91" t="s">
        <v>336</v>
      </c>
      <c r="AF28" s="91" t="s">
        <v>202</v>
      </c>
      <c r="AG28" s="88" t="s">
        <v>339</v>
      </c>
      <c r="AH28" s="88" t="s">
        <v>339</v>
      </c>
      <c r="AI28" s="88"/>
      <c r="AK28" s="7" t="s">
        <v>5</v>
      </c>
      <c r="AL28" s="30" t="s">
        <v>340</v>
      </c>
      <c r="AM28" s="30" t="s">
        <v>202</v>
      </c>
      <c r="AN28" s="75"/>
      <c r="AO28" s="131"/>
      <c r="AP28" s="132"/>
    </row>
    <row r="29" spans="2:42" ht="47.25" customHeight="1">
      <c r="B29" s="7" t="s">
        <v>1</v>
      </c>
      <c r="C29" s="29" t="s">
        <v>296</v>
      </c>
      <c r="D29" s="75" t="s">
        <v>302</v>
      </c>
      <c r="E29" s="75"/>
      <c r="F29" s="30" t="s">
        <v>202</v>
      </c>
      <c r="G29" s="75" t="s">
        <v>297</v>
      </c>
      <c r="I29" s="7" t="s">
        <v>1</v>
      </c>
      <c r="J29" s="48"/>
      <c r="K29" s="22" t="s">
        <v>309</v>
      </c>
      <c r="L29" s="22" t="s">
        <v>310</v>
      </c>
      <c r="M29" s="48" t="s">
        <v>202</v>
      </c>
      <c r="N29" s="22"/>
      <c r="P29" s="79" t="s">
        <v>1</v>
      </c>
      <c r="Q29" s="82" t="s">
        <v>315</v>
      </c>
      <c r="R29" s="82" t="s">
        <v>318</v>
      </c>
      <c r="S29" s="82"/>
      <c r="T29" s="85" t="s">
        <v>202</v>
      </c>
      <c r="U29" s="82" t="s">
        <v>318</v>
      </c>
      <c r="W29" s="7" t="s">
        <v>1</v>
      </c>
      <c r="X29" s="123"/>
      <c r="Y29" s="19" t="s">
        <v>265</v>
      </c>
      <c r="Z29" s="19" t="s">
        <v>332</v>
      </c>
      <c r="AA29" s="19" t="s">
        <v>202</v>
      </c>
      <c r="AB29" s="19" t="s">
        <v>71</v>
      </c>
      <c r="AD29" s="7" t="s">
        <v>1</v>
      </c>
      <c r="AE29" s="91"/>
      <c r="AF29" s="88" t="s">
        <v>310</v>
      </c>
      <c r="AG29" s="88"/>
      <c r="AH29" s="91" t="s">
        <v>202</v>
      </c>
      <c r="AI29" s="88"/>
      <c r="AK29" s="7" t="s">
        <v>1</v>
      </c>
      <c r="AL29" s="30" t="s">
        <v>341</v>
      </c>
      <c r="AM29" s="30" t="s">
        <v>341</v>
      </c>
      <c r="AN29" s="30" t="s">
        <v>341</v>
      </c>
      <c r="AO29" s="131"/>
      <c r="AP29" s="132"/>
    </row>
    <row r="30" spans="2:42" ht="47.25" customHeight="1">
      <c r="B30" s="7" t="s">
        <v>12</v>
      </c>
      <c r="C30" s="30" t="s">
        <v>202</v>
      </c>
      <c r="D30" s="75" t="s">
        <v>184</v>
      </c>
      <c r="E30" s="75" t="s">
        <v>300</v>
      </c>
      <c r="F30" s="75" t="s">
        <v>90</v>
      </c>
      <c r="G30" s="75" t="s">
        <v>301</v>
      </c>
      <c r="I30" s="7" t="s">
        <v>12</v>
      </c>
      <c r="J30" s="48" t="s">
        <v>202</v>
      </c>
      <c r="K30" s="22" t="s">
        <v>276</v>
      </c>
      <c r="L30" s="22" t="s">
        <v>311</v>
      </c>
      <c r="M30" s="22" t="s">
        <v>312</v>
      </c>
      <c r="N30" s="22" t="s">
        <v>90</v>
      </c>
      <c r="P30" s="79" t="s">
        <v>12</v>
      </c>
      <c r="Q30" s="85" t="s">
        <v>202</v>
      </c>
      <c r="R30" s="82" t="s">
        <v>45</v>
      </c>
      <c r="S30" s="82" t="s">
        <v>45</v>
      </c>
      <c r="T30" s="82" t="s">
        <v>45</v>
      </c>
      <c r="U30" s="82" t="s">
        <v>45</v>
      </c>
      <c r="W30" s="7" t="s">
        <v>12</v>
      </c>
      <c r="X30" s="123"/>
      <c r="Y30" s="19" t="s">
        <v>185</v>
      </c>
      <c r="Z30" s="19" t="s">
        <v>82</v>
      </c>
      <c r="AA30" s="19" t="s">
        <v>334</v>
      </c>
      <c r="AB30" s="19" t="s">
        <v>84</v>
      </c>
      <c r="AD30" s="7" t="s">
        <v>12</v>
      </c>
      <c r="AE30" s="91" t="s">
        <v>202</v>
      </c>
      <c r="AF30" s="88" t="s">
        <v>338</v>
      </c>
      <c r="AG30" s="88" t="s">
        <v>338</v>
      </c>
      <c r="AH30" s="91" t="s">
        <v>337</v>
      </c>
      <c r="AI30" s="88" t="s">
        <v>45</v>
      </c>
      <c r="AK30" s="7" t="s">
        <v>12</v>
      </c>
      <c r="AL30" s="30" t="s">
        <v>202</v>
      </c>
      <c r="AM30" s="75" t="s">
        <v>301</v>
      </c>
      <c r="AN30" s="75"/>
      <c r="AO30" s="131"/>
      <c r="AP30" s="132"/>
    </row>
    <row r="31" spans="2:42" ht="47.25" customHeight="1">
      <c r="B31" s="7" t="s">
        <v>62</v>
      </c>
      <c r="C31" s="30" t="s">
        <v>220</v>
      </c>
      <c r="D31" s="75" t="s">
        <v>302</v>
      </c>
      <c r="E31" s="75" t="s">
        <v>298</v>
      </c>
      <c r="F31" s="75" t="s">
        <v>303</v>
      </c>
      <c r="G31" s="30" t="s">
        <v>202</v>
      </c>
      <c r="I31" s="7" t="s">
        <v>62</v>
      </c>
      <c r="J31" s="48" t="s">
        <v>298</v>
      </c>
      <c r="K31" s="22" t="s">
        <v>309</v>
      </c>
      <c r="L31" s="22" t="s">
        <v>310</v>
      </c>
      <c r="M31" s="22" t="s">
        <v>314</v>
      </c>
      <c r="N31" s="48" t="s">
        <v>202</v>
      </c>
      <c r="P31" s="79" t="s">
        <v>62</v>
      </c>
      <c r="Q31" s="86" t="s">
        <v>316</v>
      </c>
      <c r="R31" s="82" t="s">
        <v>318</v>
      </c>
      <c r="S31" s="82" t="s">
        <v>320</v>
      </c>
      <c r="T31" s="82" t="s">
        <v>303</v>
      </c>
      <c r="U31" s="85" t="s">
        <v>202</v>
      </c>
      <c r="W31" s="7" t="s">
        <v>62</v>
      </c>
      <c r="X31" s="123"/>
      <c r="Y31" s="19" t="s">
        <v>331</v>
      </c>
      <c r="Z31" s="19" t="s">
        <v>298</v>
      </c>
      <c r="AA31" s="19" t="s">
        <v>202</v>
      </c>
      <c r="AB31" s="19"/>
      <c r="AD31" s="7" t="s">
        <v>62</v>
      </c>
      <c r="AE31" s="91" t="s">
        <v>336</v>
      </c>
      <c r="AF31" s="88" t="s">
        <v>310</v>
      </c>
      <c r="AG31" s="88" t="s">
        <v>339</v>
      </c>
      <c r="AH31" s="88" t="s">
        <v>339</v>
      </c>
      <c r="AI31" s="91" t="s">
        <v>202</v>
      </c>
      <c r="AK31" s="7" t="s">
        <v>62</v>
      </c>
      <c r="AL31" s="30" t="s">
        <v>340</v>
      </c>
      <c r="AM31" s="75" t="s">
        <v>342</v>
      </c>
      <c r="AN31" s="75"/>
      <c r="AO31" s="131"/>
      <c r="AP31" s="132"/>
    </row>
    <row r="32" spans="2:42" ht="47.25" customHeight="1">
      <c r="B32" s="7" t="s">
        <v>9</v>
      </c>
      <c r="C32" s="30"/>
      <c r="D32" s="75" t="s">
        <v>304</v>
      </c>
      <c r="E32" s="75" t="s">
        <v>69</v>
      </c>
      <c r="F32" s="75" t="s">
        <v>107</v>
      </c>
      <c r="G32" s="30" t="s">
        <v>202</v>
      </c>
      <c r="I32" s="7" t="s">
        <v>9</v>
      </c>
      <c r="J32" s="51" t="s">
        <v>126</v>
      </c>
      <c r="K32" s="51" t="s">
        <v>126</v>
      </c>
      <c r="L32" s="51" t="s">
        <v>126</v>
      </c>
      <c r="M32" s="22" t="s">
        <v>304</v>
      </c>
      <c r="N32" s="48" t="s">
        <v>202</v>
      </c>
      <c r="P32" s="79" t="s">
        <v>9</v>
      </c>
      <c r="Q32" s="86" t="s">
        <v>317</v>
      </c>
      <c r="R32" s="86" t="s">
        <v>317</v>
      </c>
      <c r="S32" s="86" t="s">
        <v>317</v>
      </c>
      <c r="T32" s="82" t="s">
        <v>304</v>
      </c>
      <c r="U32" s="85" t="s">
        <v>202</v>
      </c>
      <c r="W32" s="7" t="s">
        <v>9</v>
      </c>
      <c r="X32" s="123"/>
      <c r="Y32" s="19" t="s">
        <v>304</v>
      </c>
      <c r="Z32" s="19"/>
      <c r="AA32" s="19" t="s">
        <v>333</v>
      </c>
      <c r="AB32" s="19" t="s">
        <v>202</v>
      </c>
      <c r="AD32" s="7" t="s">
        <v>9</v>
      </c>
      <c r="AE32" s="91" t="s">
        <v>335</v>
      </c>
      <c r="AF32" s="88"/>
      <c r="AG32" s="91" t="s">
        <v>202</v>
      </c>
      <c r="AH32" s="88"/>
      <c r="AI32" s="91"/>
      <c r="AK32" s="7" t="s">
        <v>9</v>
      </c>
      <c r="AL32" s="30"/>
      <c r="AM32" s="75"/>
      <c r="AN32" s="75"/>
      <c r="AO32" s="131"/>
      <c r="AP32" s="132"/>
    </row>
    <row r="33" spans="2:42" ht="47.25" customHeight="1">
      <c r="B33" s="7" t="s">
        <v>6</v>
      </c>
      <c r="C33" s="30" t="s">
        <v>295</v>
      </c>
      <c r="D33" s="30" t="s">
        <v>295</v>
      </c>
      <c r="E33" s="30" t="s">
        <v>295</v>
      </c>
      <c r="F33" s="30" t="s">
        <v>295</v>
      </c>
      <c r="G33" s="30" t="s">
        <v>295</v>
      </c>
      <c r="I33" s="7" t="s">
        <v>6</v>
      </c>
      <c r="J33" s="109" t="s">
        <v>307</v>
      </c>
      <c r="K33" s="110"/>
      <c r="L33" s="110"/>
      <c r="M33" s="110"/>
      <c r="N33" s="111"/>
      <c r="P33" s="79" t="s">
        <v>6</v>
      </c>
      <c r="Q33" s="85" t="s">
        <v>202</v>
      </c>
      <c r="R33" s="82" t="s">
        <v>45</v>
      </c>
      <c r="S33" s="82" t="s">
        <v>45</v>
      </c>
      <c r="T33" s="82" t="s">
        <v>45</v>
      </c>
      <c r="U33" s="82" t="s">
        <v>319</v>
      </c>
      <c r="W33" s="7" t="s">
        <v>6</v>
      </c>
      <c r="X33" s="123"/>
      <c r="Y33" s="19" t="s">
        <v>238</v>
      </c>
      <c r="Z33" s="19"/>
      <c r="AA33" s="19" t="s">
        <v>120</v>
      </c>
      <c r="AB33" s="19" t="s">
        <v>84</v>
      </c>
      <c r="AD33" s="7" t="s">
        <v>6</v>
      </c>
      <c r="AE33" s="91" t="s">
        <v>202</v>
      </c>
      <c r="AF33" s="88" t="s">
        <v>239</v>
      </c>
      <c r="AG33" s="88" t="s">
        <v>339</v>
      </c>
      <c r="AH33" s="88" t="s">
        <v>339</v>
      </c>
      <c r="AI33" s="88" t="s">
        <v>45</v>
      </c>
      <c r="AK33" s="7" t="s">
        <v>6</v>
      </c>
      <c r="AL33" s="30" t="s">
        <v>202</v>
      </c>
      <c r="AM33" s="75" t="s">
        <v>342</v>
      </c>
      <c r="AN33" s="75"/>
      <c r="AO33" s="131"/>
      <c r="AP33" s="132"/>
    </row>
    <row r="34" spans="2:42" ht="47.25" customHeight="1">
      <c r="B34" s="7" t="s">
        <v>2</v>
      </c>
      <c r="C34" s="75" t="s">
        <v>305</v>
      </c>
      <c r="D34" s="75" t="s">
        <v>241</v>
      </c>
      <c r="E34" s="75" t="s">
        <v>300</v>
      </c>
      <c r="F34" s="30" t="s">
        <v>202</v>
      </c>
      <c r="G34" s="75" t="s">
        <v>301</v>
      </c>
      <c r="I34" s="7" t="s">
        <v>2</v>
      </c>
      <c r="J34" s="22" t="s">
        <v>45</v>
      </c>
      <c r="K34" s="22" t="s">
        <v>276</v>
      </c>
      <c r="L34" s="22" t="s">
        <v>311</v>
      </c>
      <c r="M34" s="48" t="s">
        <v>202</v>
      </c>
      <c r="N34" s="22" t="s">
        <v>90</v>
      </c>
      <c r="P34" s="79" t="s">
        <v>2</v>
      </c>
      <c r="Q34" s="82" t="s">
        <v>315</v>
      </c>
      <c r="R34" s="82" t="s">
        <v>45</v>
      </c>
      <c r="S34" s="82" t="s">
        <v>45</v>
      </c>
      <c r="T34" s="85" t="s">
        <v>202</v>
      </c>
      <c r="U34" s="82" t="s">
        <v>45</v>
      </c>
      <c r="W34" s="7" t="s">
        <v>2</v>
      </c>
      <c r="X34" s="124"/>
      <c r="Y34" s="19" t="s">
        <v>185</v>
      </c>
      <c r="Z34" s="19" t="s">
        <v>82</v>
      </c>
      <c r="AA34" s="19" t="s">
        <v>334</v>
      </c>
      <c r="AB34" s="19" t="s">
        <v>202</v>
      </c>
      <c r="AD34" s="7" t="s">
        <v>2</v>
      </c>
      <c r="AE34" s="91" t="s">
        <v>337</v>
      </c>
      <c r="AF34" s="88" t="s">
        <v>338</v>
      </c>
      <c r="AG34" s="88" t="s">
        <v>338</v>
      </c>
      <c r="AH34" s="91" t="s">
        <v>202</v>
      </c>
      <c r="AI34" s="88" t="s">
        <v>301</v>
      </c>
      <c r="AK34" s="7" t="s">
        <v>2</v>
      </c>
      <c r="AL34" s="30" t="s">
        <v>340</v>
      </c>
      <c r="AM34" s="75" t="s">
        <v>301</v>
      </c>
      <c r="AN34" s="75"/>
      <c r="AO34" s="133"/>
      <c r="AP34" s="134"/>
    </row>
    <row r="35" spans="16:21" ht="15.75">
      <c r="P35" s="80"/>
      <c r="Q35" s="80"/>
      <c r="R35" s="80"/>
      <c r="S35" s="80"/>
      <c r="T35" s="80"/>
      <c r="U35" s="80"/>
    </row>
    <row r="36" spans="3:39" ht="15.75">
      <c r="C36" t="s">
        <v>7</v>
      </c>
      <c r="D36">
        <v>29</v>
      </c>
      <c r="J36" t="s">
        <v>7</v>
      </c>
      <c r="K36">
        <f>29+24</f>
        <v>53</v>
      </c>
      <c r="P36" s="80"/>
      <c r="Q36" s="80" t="s">
        <v>7</v>
      </c>
      <c r="R36" s="80">
        <f>53+31</f>
        <v>84</v>
      </c>
      <c r="S36" s="80"/>
      <c r="T36" s="80"/>
      <c r="U36" s="80"/>
      <c r="X36" t="s">
        <v>7</v>
      </c>
      <c r="Y36">
        <f>84+22</f>
        <v>106</v>
      </c>
      <c r="AE36" t="s">
        <v>7</v>
      </c>
      <c r="AF36">
        <f>30</f>
        <v>30</v>
      </c>
      <c r="AL36" t="s">
        <v>7</v>
      </c>
      <c r="AM36">
        <f>30+8</f>
        <v>38</v>
      </c>
    </row>
    <row r="37" spans="3:39" ht="15.75">
      <c r="C37" t="s">
        <v>8</v>
      </c>
      <c r="D37">
        <f>737+29</f>
        <v>766</v>
      </c>
      <c r="J37" t="s">
        <v>8</v>
      </c>
      <c r="K37">
        <f>766+24</f>
        <v>790</v>
      </c>
      <c r="P37" s="80"/>
      <c r="Q37" s="80" t="s">
        <v>8</v>
      </c>
      <c r="R37" s="80">
        <f>790+31</f>
        <v>821</v>
      </c>
      <c r="S37" s="80"/>
      <c r="T37" s="80"/>
      <c r="U37" s="80"/>
      <c r="X37" t="s">
        <v>8</v>
      </c>
      <c r="Y37">
        <f>821+22</f>
        <v>843</v>
      </c>
      <c r="AE37" t="s">
        <v>8</v>
      </c>
      <c r="AF37">
        <f>843+30</f>
        <v>873</v>
      </c>
      <c r="AL37" t="s">
        <v>8</v>
      </c>
      <c r="AM37">
        <f>873+8</f>
        <v>881</v>
      </c>
    </row>
    <row r="38" spans="16:21" ht="12.75">
      <c r="P38" s="76"/>
      <c r="Q38" s="76"/>
      <c r="R38" s="76"/>
      <c r="S38" s="76"/>
      <c r="T38" s="76"/>
      <c r="U38" s="76"/>
    </row>
  </sheetData>
  <sheetProtection/>
  <mergeCells count="18">
    <mergeCell ref="AO24:AP34"/>
    <mergeCell ref="CW5:CW15"/>
    <mergeCell ref="HG11:HK11"/>
    <mergeCell ref="GZ11:HD11"/>
    <mergeCell ref="GZ9:HB9"/>
    <mergeCell ref="GS11:GW11"/>
    <mergeCell ref="GM11:GP11"/>
    <mergeCell ref="GL5:GL15"/>
    <mergeCell ref="J27:N27"/>
    <mergeCell ref="J33:N33"/>
    <mergeCell ref="HN8:HR8"/>
    <mergeCell ref="AS5:AS13"/>
    <mergeCell ref="FC10:FG10"/>
    <mergeCell ref="FJ10:FN10"/>
    <mergeCell ref="GE5:GE15"/>
    <mergeCell ref="FQ14:FU14"/>
    <mergeCell ref="Q27:U27"/>
    <mergeCell ref="X24:X34"/>
  </mergeCells>
  <printOptions horizontalCentered="1"/>
  <pageMargins left="0.48" right="0.28" top="0.57" bottom="0.4" header="0.32" footer="0.25"/>
  <pageSetup horizontalDpi="600" verticalDpi="600" orientation="landscape" paperSize="9" scale="85" r:id="rId1"/>
  <headerFooter alignWithMargins="0">
    <oddHeader>&amp;C&amp;"Arial,Έντονα"&amp;14ΚΕ. ΠΛΗΝΕΤ Α' ΑΘΗΝΑΣ - ΠΛΑΝΟ ΕΡΓΑΣΙΩΝ 2013-14                                             Έντυπο 8.01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Γ.Χ</dc:creator>
  <cp:keywords/>
  <dc:description/>
  <cp:lastModifiedBy>user</cp:lastModifiedBy>
  <cp:lastPrinted>2013-11-21T08:43:59Z</cp:lastPrinted>
  <dcterms:created xsi:type="dcterms:W3CDTF">2011-09-16T09:43:26Z</dcterms:created>
  <dcterms:modified xsi:type="dcterms:W3CDTF">2013-11-21T08:48:26Z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